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24" windowWidth="11448" windowHeight="9660"/>
  </bookViews>
  <sheets>
    <sheet name="Mod_Plan" sheetId="4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I73" i="4" l="1"/>
  <c r="I46" i="4"/>
  <c r="I43" i="4"/>
  <c r="I42" i="4"/>
  <c r="I37" i="4"/>
  <c r="I32" i="4"/>
  <c r="I31" i="4"/>
  <c r="I27" i="4"/>
  <c r="I26" i="4"/>
  <c r="I24" i="4"/>
  <c r="I16" i="4"/>
  <c r="I5" i="4"/>
  <c r="F82" i="4"/>
  <c r="F83" i="4" l="1"/>
</calcChain>
</file>

<file path=xl/sharedStrings.xml><?xml version="1.0" encoding="utf-8"?>
<sst xmlns="http://schemas.openxmlformats.org/spreadsheetml/2006/main" count="186" uniqueCount="116">
  <si>
    <t>CÓDIGO</t>
  </si>
  <si>
    <t>DESCRIÇÃO</t>
  </si>
  <si>
    <t>UND</t>
  </si>
  <si>
    <t>QTDE</t>
  </si>
  <si>
    <t>TOTAL</t>
  </si>
  <si>
    <t>H</t>
  </si>
  <si>
    <t>%</t>
  </si>
  <si>
    <t>m³</t>
  </si>
  <si>
    <t>m²</t>
  </si>
  <si>
    <t>-</t>
  </si>
  <si>
    <t>m</t>
  </si>
  <si>
    <t>Unid.</t>
  </si>
  <si>
    <t>unid.</t>
  </si>
  <si>
    <t>Engenheiro civil de obra pleno</t>
  </si>
  <si>
    <t>Projetos complementares (hidráulico e elétrico)</t>
  </si>
  <si>
    <t xml:space="preserve">Base para pavimentação com brita graduada, inclusive compactação </t>
  </si>
  <si>
    <t>(Composição representativa) do serviço de contrapiso em argamassa traço 1:4 (cim e areia), em betoneira 400 l, espessura 4 cm áreas secas e áreas molhadas sobre laje e 3 cm áreas molhadas sobre impermeabilização, para edificação pública padrão. Af_11/2014</t>
  </si>
  <si>
    <t>Remoção de azulejo e substrato de aderência em argamassa</t>
  </si>
  <si>
    <t>Massa única, para recebimento de pintura, em argamassa traço 1:2:8, preparo manual, aplicada manualmente em faces internas de paredes, espessura de 20mm, com execução de taliscas. Af_06/2014</t>
  </si>
  <si>
    <t>Aplicação de fundo selador látex PVA em paredes, uma demão. Af_06/2014</t>
  </si>
  <si>
    <t>Aplicação e lixamento de massa látex em paredes, duas demãos. Af_06/2014</t>
  </si>
  <si>
    <t>Aplicação mecânica de pintura com tinta látex acrílica em paredes, duas demãos. Af_06/2014</t>
  </si>
  <si>
    <t>Demolição manual de piso / contrapiso</t>
  </si>
  <si>
    <t>Revestimento cerâmico para piso com placas tipo porcelanato de dimensões 60x60 cm aplicada em ambientes de área maior que 10 m². Af_06/2014</t>
  </si>
  <si>
    <t>Gesseiro</t>
  </si>
  <si>
    <t>Aplicação e lixamento de massa látex em teto, duas demãos. Af_06/2014</t>
  </si>
  <si>
    <t>Aplicação de fundo selador látex PVA em teto, uma demão. Af_06/2014</t>
  </si>
  <si>
    <t>Aplicação mecânica de pintura com tinta látex acrílica em teto, duas demãos. Af_06/2014</t>
  </si>
  <si>
    <t>Ar-condicionado quente/frio split cassete (teto) 4 vias 60000btu/h</t>
  </si>
  <si>
    <t>Servente</t>
  </si>
  <si>
    <t>Remoção manual de entulho</t>
  </si>
  <si>
    <t>Auxiliar de serviços gerais</t>
  </si>
  <si>
    <t>Demolição de alvenaria de bloco furado, de forma manual,  sem reaproveitamento</t>
  </si>
  <si>
    <t>Revestimento em cerâmica esmaltada extra, PEI maior ou igual 4, formato maior a 2025 cm²</t>
  </si>
  <si>
    <t>Rodapé ardosia, cinza, 10cm, e=1cm</t>
  </si>
  <si>
    <t>Remoção de forros de drywall, PVC e Fibromineral, de forma manual, sem reaproveitamento</t>
  </si>
  <si>
    <t>Forro em placas de gesso, para ambientes comerciais</t>
  </si>
  <si>
    <t>Janela de alumínio maxim-ar, fixação com parafuso, vedação com espuma expansiva pu, com vidros, padronizada. Af_07/2016</t>
  </si>
  <si>
    <t>Porta de correr em aluminio, com duas folhas para vidro, incluso vidro liso incolor, fechadura e puxador, sem guarnicao/alizar/vista</t>
  </si>
  <si>
    <t>Divisoria cega (n1) - painel vermiculita e=35mm - perfis simples aluminio anod natural - colocada</t>
  </si>
  <si>
    <t>Divisoria (n3) painel/vidro/painel vermiculita e=35mm - montante/rodape duplo aluminio anod natural - colocada</t>
  </si>
  <si>
    <t>Kit porta pronta de madeira, folha media (nbr 15930) de 90 x 210 cm, e = 35 mm, nucleo sarrafeado, estrutura usinada para fechadura, capa lisa em hdf, acabamento melaminico branco (inclui marco, alizares e dobradicas)</t>
  </si>
  <si>
    <t>Fechadura de embutir para porta de banheiro, tipo tranqueta, maquina 40 mm, macanetas alavanca e rosetas redondas em metal cromado - nivel seguranca medio - completa</t>
  </si>
  <si>
    <t>Kit porta pronta de madeira, folha leve (nbr 15930) de 70 x 210 cm, e = *35* mm, com marco em aco, nucleo colmeia, capa lisa em hdf, acabamento melaminico branco (inclui marco, alizares, dobradicas e fechadura)</t>
  </si>
  <si>
    <t>Alvenaria em tijolo ceramico macico 5x10x20cm 1 vez (espessura 20cm), assentado com argamassa traco 1:2:8 (cimento, cal e areia)</t>
  </si>
  <si>
    <t>pç</t>
  </si>
  <si>
    <t>CJ</t>
  </si>
  <si>
    <t>Saco de rafia para entulho, novo, liso (sem cliche) 60 x 90cm</t>
  </si>
  <si>
    <t>Eletricista</t>
  </si>
  <si>
    <t>Ajudante de eletricista</t>
  </si>
  <si>
    <t>Ponto de utilização de equipamentos elétricos, residencial, incluindo suporte e placa, caixa elétrica, eletroduto, cabo, rasgo, quebra e chumbamento. Af_01/2016</t>
  </si>
  <si>
    <t>Tomada 2p+t 20a, 250v (apenas modulo)</t>
  </si>
  <si>
    <t>Tomada rj45, 8 fios, cat 5e, conjunto montado para embutir 4" x 2" (placa + suporte + modulo)</t>
  </si>
  <si>
    <t>Tomada para telefone de 4 polos padrao telebras - fornecimento e instalacao</t>
  </si>
  <si>
    <t>Fio telefonico fi 0,6mm, 2 condutores (uso interno)- fornecimento e instalacao</t>
  </si>
  <si>
    <t xml:space="preserve">Cabo telefonico ci 50, 10 pares, uso interno              </t>
  </si>
  <si>
    <t>Luminaria de embutir em chapa de aco para 4 lampadas fluorescentes de 14 w 60 x 60 cm aletada (nao inclui reator e lampadas)</t>
  </si>
  <si>
    <t>Luminaria led plafon redondo bivolt 12/13 w, d = *17* cm</t>
  </si>
  <si>
    <t>Disjuntor termomagnetico monopolar padrao nema (americano) 10 a 30a 240v, fornecimento e instalacao</t>
  </si>
  <si>
    <t>Disjuntor termomagnetico bipolar padrao nema (americano) 10 a 50a 240v, fornecimento e instalacao</t>
  </si>
  <si>
    <t>CABO DE COBRE, FLEXIVEL, CLASSE 4 OU 5, ISOLACAO EM PVC/A, ANTICHAMA - 1 CONDUTOR, 750 V -  2,5mm² - Verde</t>
  </si>
  <si>
    <t>CABO DE COBRE, FLEXIVEL, CLASSE 4 OU 5, ISOLACAO EM PVC/A, ANTICHAMA - 1 CONDUTOR, 750 V -  2,5mm² - Preto</t>
  </si>
  <si>
    <t>CABO DE COBRE, FLEXIVEL, CLASSE 4 OU 5, ISOLACAO EM PVC/A, ANTICHAMA - 1 CONDUTOR, 750 V -  2,5mm² - Branco</t>
  </si>
  <si>
    <t>Cabo de cobre, flexivel, classe 4 ou 5, isolacao em pvc/a, antichama bwf-b, 1 condutor, 450/750 v, secao nominal 1,5 mm2 - azul</t>
  </si>
  <si>
    <t>Cabo de cobre, flexivel, classe 4 ou 5, isolacao em pvc/a, antichama bwf-b, 1 condutor, 450/750 v, secao nominal 1,5 mm2 - verde</t>
  </si>
  <si>
    <t>Cabo de cobre, flexivel, classe 4 ou 5, isolacao em pvc/a, antichama bwf-b, 1 condutor, 450/750 v, secao nominal 1,5 mm2 - amarelo</t>
  </si>
  <si>
    <t>Fita isolante adesiva antichama, uso ate 750 v, em rolo de 19 mm x 20 m</t>
  </si>
  <si>
    <t>73768/001</t>
  </si>
  <si>
    <t>74130/001</t>
  </si>
  <si>
    <t>74130/003</t>
  </si>
  <si>
    <t>Ponto de iluminação residencial incluindo interruptor simples, caixa elétrica, eletroduto, cabo, rasgo, quebra e chumbamento (excluindo luminária e lâmpada). Af_01/2016</t>
  </si>
  <si>
    <t>Cuba de embutir oval louca branca sem ladrao *50 x 35* cm</t>
  </si>
  <si>
    <t>Adesivo estrutural a base de resina epoxi, bicomponente, fluido</t>
  </si>
  <si>
    <t>Vaso sanitario sifonado convencional com louça branca, incluso conjunto de ligação para bacia sanitária ajustável - fornecimento e instalação. Af_10/2016</t>
  </si>
  <si>
    <t>Valvula descarga 1.1/2" com registro, acabamento em metal cromado fornecimento e instalacao</t>
  </si>
  <si>
    <t>Assento sanitario de plastico, tipo convencional</t>
  </si>
  <si>
    <t>kg</t>
  </si>
  <si>
    <t>Emboço, para recebimento de cerâmica, em argamassa traço 1:2:8, prepar o m2 mecânico com betoneira 400l, aplicado manualmente em faces internas de paredes, para ambiente com área menor que 5m2, espessura de 20mm, com execução de taliscas. Af_06/2014</t>
  </si>
  <si>
    <t>Revestimento cerâmico para paredes internas com placas tipo grês ou semi-grês de dimensões 33x45 cm aplicadas em ambientes de área maior que 5 m² na altura inteira das paredes. Af_06/2014</t>
  </si>
  <si>
    <t>Pedreiro</t>
  </si>
  <si>
    <t>Ajudante de pedreiro</t>
  </si>
  <si>
    <t>Auxiliar de encanador ou bombeiro hidraulico</t>
  </si>
  <si>
    <t>Pintura esmalte acetinado para madeira, duas demaos, sobre fundo nivelador branco</t>
  </si>
  <si>
    <t>Bacia sanitaria (vaso) convencional para pcd com furo frontal, louca branca, com assento</t>
  </si>
  <si>
    <t>BARRA DE APOIO RETA, EM ACO INOX POLIDO, COMPRIMENTO 90 cm, DIAMETRO MINIMO 3 cm</t>
  </si>
  <si>
    <t>Barra de apoio reta, em aco inox polido, comprimento 60cm, diametro minimo 3 cm</t>
  </si>
  <si>
    <t>Torneira cromada de mesa para lavatorio temporizada pressao bica baixa</t>
  </si>
  <si>
    <t>Lavatório louça branca com coluna, 45 x 55cm ou equivalente, padrão médio - fornecimento e instalação. Af_12/2013</t>
  </si>
  <si>
    <t>Barra de apoio lavatorio, em aco inox polido, *40 x 50* cm, diametro minimo 3 cm</t>
  </si>
  <si>
    <t>Toalheiro plastico tipo dispenser para papel toalha interfolhado</t>
  </si>
  <si>
    <t>Papeleira de parede em metal cromado sem tampa</t>
  </si>
  <si>
    <t>Saboneteira plastica tipo dispenser para sabonete liquido com reservatorio 800 a 1500 ml</t>
  </si>
  <si>
    <t>Fita veda rosca em rolos de 18 mm x 50 m</t>
  </si>
  <si>
    <t>Silicone acetico uso geral 280 g branco</t>
  </si>
  <si>
    <t>Sifao plastico tipo copo para pia ou lavatorio, 1 x 1.1/2 "</t>
  </si>
  <si>
    <t>Engate / rabicho flexivel inox 1/2 " x 40 cm</t>
  </si>
  <si>
    <t>Espelho cristal espessura 4mm, com moldura de madeira</t>
  </si>
  <si>
    <t>74065/002</t>
  </si>
  <si>
    <t>74125/001</t>
  </si>
  <si>
    <t>Interruptor bipolar 10a, 250v, conjunto montado para embutir 4" x 2" (placa +suporte + modulo)</t>
  </si>
  <si>
    <t>tubo</t>
  </si>
  <si>
    <t>Demolicao de alvenaria de tijolos macicos, de forma manual, s/reaproveitamento</t>
  </si>
  <si>
    <t>Subtotal</t>
  </si>
  <si>
    <t>Parcelas do BDI</t>
  </si>
  <si>
    <t>% adotado</t>
  </si>
  <si>
    <t>(AC) - Administração Central</t>
  </si>
  <si>
    <t>(S) + (G) - Seguro e Garantia</t>
  </si>
  <si>
    <t>(R) - Risco</t>
  </si>
  <si>
    <t>(DF) - Despesas Financeiras</t>
  </si>
  <si>
    <t>(L) - Lucro</t>
  </si>
  <si>
    <t>(I1) - PIS</t>
  </si>
  <si>
    <t>(I2) - COFINS</t>
  </si>
  <si>
    <t>(I3) - ISS</t>
  </si>
  <si>
    <t>(i4) - Contrib. Previdenciaria</t>
  </si>
  <si>
    <t>BDI Adotado</t>
  </si>
  <si>
    <t>Total com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</si>
</sst>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* #,##0.00_-;\-&quot;R$&quot;* #,##0.00_-;_-&quot;R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4" fontId="0" fillId="0" borderId="0" xfId="1" applyFont="1"/>
    <xf numFmtId="44" fontId="0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4" fontId="2" fillId="3" borderId="2" xfId="1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vertical="center"/>
    </xf>
    <xf numFmtId="44" fontId="0" fillId="0" borderId="1" xfId="1" applyNumberFormat="1" applyFont="1" applyFill="1" applyBorder="1" applyAlignment="1">
      <alignment vertical="center"/>
    </xf>
    <xf numFmtId="44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4" fontId="2" fillId="0" borderId="0" xfId="1" applyFont="1" applyBorder="1" applyAlignment="1">
      <alignment vertical="center"/>
    </xf>
    <xf numFmtId="44" fontId="0" fillId="0" borderId="0" xfId="0" applyNumberFormat="1" applyAlignment="1">
      <alignment vertical="center"/>
    </xf>
    <xf numFmtId="44" fontId="0" fillId="0" borderId="0" xfId="1" applyFont="1" applyFill="1" applyBorder="1" applyAlignment="1">
      <alignment vertical="center"/>
    </xf>
    <xf numFmtId="44" fontId="0" fillId="0" borderId="0" xfId="1" applyNumberFormat="1" applyFont="1" applyFill="1" applyBorder="1" applyAlignment="1">
      <alignment vertical="center"/>
    </xf>
    <xf numFmtId="44" fontId="2" fillId="0" borderId="0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topLeftCell="A63" workbookViewId="0">
      <selection activeCell="M71" sqref="M71"/>
    </sheetView>
  </sheetViews>
  <sheetFormatPr defaultRowHeight="14.4" x14ac:dyDescent="0.3"/>
  <cols>
    <col min="1" max="1" width="9.77734375" bestFit="1" customWidth="1"/>
    <col min="2" max="2" width="39.5546875" customWidth="1"/>
    <col min="3" max="3" width="11.21875" style="1" customWidth="1"/>
    <col min="4" max="4" width="8.88671875" style="1"/>
    <col min="5" max="6" width="13.5546875" style="7" bestFit="1" customWidth="1"/>
    <col min="7" max="7" width="13.5546875" style="7" customWidth="1"/>
    <col min="8" max="8" width="0" hidden="1" customWidth="1"/>
    <col min="9" max="9" width="11.44140625" hidden="1" customWidth="1"/>
    <col min="10" max="10" width="13.5546875" hidden="1" customWidth="1"/>
    <col min="11" max="11" width="0" hidden="1" customWidth="1"/>
  </cols>
  <sheetData>
    <row r="1" spans="1:10" s="9" customForma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2" t="s">
        <v>2</v>
      </c>
      <c r="F1" s="13" t="s">
        <v>4</v>
      </c>
      <c r="G1" s="25"/>
    </row>
    <row r="2" spans="1:10" s="9" customFormat="1" ht="26.4" x14ac:dyDescent="0.3">
      <c r="A2" s="2">
        <v>156</v>
      </c>
      <c r="B2" s="5" t="s">
        <v>72</v>
      </c>
      <c r="C2" s="2" t="s">
        <v>76</v>
      </c>
      <c r="D2" s="6">
        <v>1</v>
      </c>
      <c r="E2" s="8"/>
      <c r="F2" s="14"/>
      <c r="G2" s="23"/>
      <c r="J2" s="10"/>
    </row>
    <row r="3" spans="1:10" s="9" customFormat="1" x14ac:dyDescent="0.3">
      <c r="A3" s="2">
        <v>246</v>
      </c>
      <c r="B3" s="5" t="s">
        <v>81</v>
      </c>
      <c r="C3" s="2" t="s">
        <v>5</v>
      </c>
      <c r="D3" s="6">
        <v>80</v>
      </c>
      <c r="E3" s="8"/>
      <c r="F3" s="14"/>
      <c r="G3" s="23"/>
      <c r="J3" s="10"/>
    </row>
    <row r="4" spans="1:10" s="9" customFormat="1" x14ac:dyDescent="0.3">
      <c r="A4" s="2">
        <v>247</v>
      </c>
      <c r="B4" s="5" t="s">
        <v>49</v>
      </c>
      <c r="C4" s="2" t="s">
        <v>5</v>
      </c>
      <c r="D4" s="6">
        <v>208</v>
      </c>
      <c r="E4" s="8"/>
      <c r="F4" s="14"/>
      <c r="G4" s="23"/>
      <c r="J4" s="10"/>
    </row>
    <row r="5" spans="1:10" s="9" customFormat="1" ht="26.4" x14ac:dyDescent="0.3">
      <c r="A5" s="2">
        <v>377</v>
      </c>
      <c r="B5" s="5" t="s">
        <v>75</v>
      </c>
      <c r="C5" s="2" t="s">
        <v>12</v>
      </c>
      <c r="D5" s="6">
        <v>1</v>
      </c>
      <c r="E5" s="8"/>
      <c r="F5" s="14"/>
      <c r="G5" s="23"/>
      <c r="H5" s="9">
        <v>24.3</v>
      </c>
      <c r="I5" s="22">
        <f>H5-F5</f>
        <v>24.3</v>
      </c>
      <c r="J5" s="10"/>
    </row>
    <row r="6" spans="1:10" s="9" customFormat="1" ht="28.8" customHeight="1" x14ac:dyDescent="0.3">
      <c r="A6" s="2">
        <v>536</v>
      </c>
      <c r="B6" s="5" t="s">
        <v>33</v>
      </c>
      <c r="C6" s="2" t="s">
        <v>8</v>
      </c>
      <c r="D6" s="6">
        <v>140</v>
      </c>
      <c r="E6" s="8"/>
      <c r="F6" s="14"/>
      <c r="G6" s="23"/>
      <c r="J6" s="10"/>
    </row>
    <row r="7" spans="1:10" s="9" customFormat="1" ht="60" customHeight="1" x14ac:dyDescent="0.3">
      <c r="A7" s="2">
        <v>1013</v>
      </c>
      <c r="B7" s="5" t="s">
        <v>63</v>
      </c>
      <c r="C7" s="2" t="s">
        <v>10</v>
      </c>
      <c r="D7" s="6">
        <v>200</v>
      </c>
      <c r="E7" s="8"/>
      <c r="F7" s="14"/>
      <c r="G7" s="23"/>
      <c r="J7" s="10"/>
    </row>
    <row r="8" spans="1:10" s="9" customFormat="1" ht="48.6" customHeight="1" x14ac:dyDescent="0.3">
      <c r="A8" s="2">
        <v>1013</v>
      </c>
      <c r="B8" s="5" t="s">
        <v>64</v>
      </c>
      <c r="C8" s="2" t="s">
        <v>10</v>
      </c>
      <c r="D8" s="6">
        <v>200</v>
      </c>
      <c r="E8" s="8"/>
      <c r="F8" s="14"/>
      <c r="G8" s="23"/>
      <c r="J8" s="10"/>
    </row>
    <row r="9" spans="1:10" s="9" customFormat="1" ht="52.8" x14ac:dyDescent="0.3">
      <c r="A9" s="2">
        <v>1013</v>
      </c>
      <c r="B9" s="5" t="s">
        <v>65</v>
      </c>
      <c r="C9" s="2" t="s">
        <v>10</v>
      </c>
      <c r="D9" s="6">
        <v>200</v>
      </c>
      <c r="E9" s="8"/>
      <c r="F9" s="14"/>
      <c r="G9" s="23"/>
      <c r="J9" s="10"/>
    </row>
    <row r="10" spans="1:10" s="9" customFormat="1" ht="56.4" customHeight="1" x14ac:dyDescent="0.3">
      <c r="A10" s="2">
        <v>1014</v>
      </c>
      <c r="B10" s="5" t="s">
        <v>60</v>
      </c>
      <c r="C10" s="2" t="s">
        <v>10</v>
      </c>
      <c r="D10" s="6">
        <v>200</v>
      </c>
      <c r="E10" s="8"/>
      <c r="F10" s="14"/>
      <c r="G10" s="23"/>
      <c r="J10" s="10"/>
    </row>
    <row r="11" spans="1:10" s="9" customFormat="1" ht="39.6" x14ac:dyDescent="0.3">
      <c r="A11" s="2">
        <v>1014</v>
      </c>
      <c r="B11" s="5" t="s">
        <v>61</v>
      </c>
      <c r="C11" s="2" t="s">
        <v>10</v>
      </c>
      <c r="D11" s="6">
        <v>200</v>
      </c>
      <c r="E11" s="8"/>
      <c r="F11" s="14"/>
      <c r="G11" s="23"/>
      <c r="J11" s="10"/>
    </row>
    <row r="12" spans="1:10" s="9" customFormat="1" ht="39.6" x14ac:dyDescent="0.3">
      <c r="A12" s="2">
        <v>1014</v>
      </c>
      <c r="B12" s="5" t="s">
        <v>62</v>
      </c>
      <c r="C12" s="2" t="s">
        <v>10</v>
      </c>
      <c r="D12" s="6">
        <v>200</v>
      </c>
      <c r="E12" s="8"/>
      <c r="F12" s="14"/>
      <c r="G12" s="23"/>
      <c r="J12" s="10"/>
    </row>
    <row r="13" spans="1:10" s="9" customFormat="1" ht="27.6" customHeight="1" x14ac:dyDescent="0.3">
      <c r="A13" s="2">
        <v>2436</v>
      </c>
      <c r="B13" s="5" t="s">
        <v>48</v>
      </c>
      <c r="C13" s="2" t="s">
        <v>5</v>
      </c>
      <c r="D13" s="6">
        <v>208</v>
      </c>
      <c r="E13" s="8"/>
      <c r="F13" s="14"/>
      <c r="G13" s="23"/>
      <c r="J13" s="10"/>
    </row>
    <row r="14" spans="1:10" s="9" customFormat="1" ht="43.8" customHeight="1" x14ac:dyDescent="0.3">
      <c r="A14" s="2">
        <v>2707</v>
      </c>
      <c r="B14" s="5" t="s">
        <v>13</v>
      </c>
      <c r="C14" s="2" t="s">
        <v>5</v>
      </c>
      <c r="D14" s="6">
        <v>160</v>
      </c>
      <c r="E14" s="8"/>
      <c r="F14" s="14"/>
      <c r="G14" s="23"/>
      <c r="J14" s="10"/>
    </row>
    <row r="15" spans="1:10" s="9" customFormat="1" ht="52.8" x14ac:dyDescent="0.3">
      <c r="A15" s="2">
        <v>3097</v>
      </c>
      <c r="B15" s="5" t="s">
        <v>42</v>
      </c>
      <c r="C15" s="2" t="s">
        <v>46</v>
      </c>
      <c r="D15" s="6">
        <v>4</v>
      </c>
      <c r="E15" s="8"/>
      <c r="F15" s="14"/>
      <c r="G15" s="23"/>
      <c r="J15" s="10"/>
    </row>
    <row r="16" spans="1:10" s="9" customFormat="1" x14ac:dyDescent="0.3">
      <c r="A16" s="2">
        <v>3148</v>
      </c>
      <c r="B16" s="5" t="s">
        <v>92</v>
      </c>
      <c r="C16" s="2" t="s">
        <v>12</v>
      </c>
      <c r="D16" s="6">
        <v>2</v>
      </c>
      <c r="E16" s="8"/>
      <c r="F16" s="14"/>
      <c r="G16" s="23"/>
      <c r="H16" s="9">
        <v>19.54</v>
      </c>
      <c r="I16" s="22">
        <f>H16-F16</f>
        <v>19.54</v>
      </c>
      <c r="J16" s="10"/>
    </row>
    <row r="17" spans="1:10" s="9" customFormat="1" ht="29.4" customHeight="1" x14ac:dyDescent="0.3">
      <c r="A17" s="2">
        <v>4750</v>
      </c>
      <c r="B17" s="5" t="s">
        <v>79</v>
      </c>
      <c r="C17" s="2" t="s">
        <v>5</v>
      </c>
      <c r="D17" s="6">
        <v>48</v>
      </c>
      <c r="E17" s="8"/>
      <c r="F17" s="14"/>
      <c r="G17" s="23"/>
      <c r="J17" s="10"/>
    </row>
    <row r="18" spans="1:10" s="9" customFormat="1" ht="30" customHeight="1" x14ac:dyDescent="0.3">
      <c r="A18" s="2">
        <v>6111</v>
      </c>
      <c r="B18" s="5" t="s">
        <v>29</v>
      </c>
      <c r="C18" s="2" t="s">
        <v>5</v>
      </c>
      <c r="D18" s="6">
        <v>456</v>
      </c>
      <c r="E18" s="8"/>
      <c r="F18" s="14"/>
      <c r="G18" s="23"/>
      <c r="J18" s="10"/>
    </row>
    <row r="19" spans="1:10" s="9" customFormat="1" x14ac:dyDescent="0.3">
      <c r="A19" s="2">
        <v>6121</v>
      </c>
      <c r="B19" s="5" t="s">
        <v>31</v>
      </c>
      <c r="C19" s="2" t="s">
        <v>5</v>
      </c>
      <c r="D19" s="6">
        <v>320</v>
      </c>
      <c r="E19" s="8"/>
      <c r="F19" s="14"/>
      <c r="G19" s="23"/>
      <c r="J19" s="10"/>
    </row>
    <row r="20" spans="1:10" s="9" customFormat="1" ht="28.8" customHeight="1" x14ac:dyDescent="0.3">
      <c r="A20" s="2">
        <v>6127</v>
      </c>
      <c r="B20" s="5" t="s">
        <v>80</v>
      </c>
      <c r="C20" s="2" t="s">
        <v>5</v>
      </c>
      <c r="D20" s="6">
        <v>48</v>
      </c>
      <c r="E20" s="8"/>
      <c r="F20" s="14"/>
      <c r="G20" s="23"/>
      <c r="J20" s="10"/>
    </row>
    <row r="21" spans="1:10" s="9" customFormat="1" ht="26.4" x14ac:dyDescent="0.3">
      <c r="A21" s="2">
        <v>6149</v>
      </c>
      <c r="B21" s="5" t="s">
        <v>94</v>
      </c>
      <c r="C21" s="2" t="s">
        <v>12</v>
      </c>
      <c r="D21" s="6">
        <v>1</v>
      </c>
      <c r="E21" s="8"/>
      <c r="F21" s="14"/>
      <c r="G21" s="23"/>
      <c r="J21" s="10"/>
    </row>
    <row r="22" spans="1:10" s="9" customFormat="1" ht="39.6" x14ac:dyDescent="0.3">
      <c r="A22" s="2">
        <v>10431</v>
      </c>
      <c r="B22" s="5" t="s">
        <v>87</v>
      </c>
      <c r="C22" s="2" t="s">
        <v>12</v>
      </c>
      <c r="D22" s="6">
        <v>1</v>
      </c>
      <c r="E22" s="8"/>
      <c r="F22" s="14"/>
      <c r="G22" s="23"/>
      <c r="J22" s="10"/>
    </row>
    <row r="23" spans="1:10" s="9" customFormat="1" ht="39.6" x14ac:dyDescent="0.3">
      <c r="A23" s="2">
        <v>10571</v>
      </c>
      <c r="B23" s="5" t="s">
        <v>40</v>
      </c>
      <c r="C23" s="2" t="s">
        <v>8</v>
      </c>
      <c r="D23" s="6">
        <v>30</v>
      </c>
      <c r="E23" s="8"/>
      <c r="F23" s="14"/>
      <c r="G23" s="23"/>
      <c r="J23" s="10"/>
    </row>
    <row r="24" spans="1:10" s="9" customFormat="1" x14ac:dyDescent="0.3">
      <c r="A24" s="2">
        <v>11684</v>
      </c>
      <c r="B24" s="5" t="s">
        <v>95</v>
      </c>
      <c r="C24" s="2" t="s">
        <v>12</v>
      </c>
      <c r="D24" s="6">
        <v>1</v>
      </c>
      <c r="E24" s="8"/>
      <c r="F24" s="14"/>
      <c r="G24" s="23"/>
      <c r="H24" s="9">
        <v>38.729999999999997</v>
      </c>
      <c r="I24" s="22">
        <f>H24-F24</f>
        <v>38.729999999999997</v>
      </c>
      <c r="J24" s="10"/>
    </row>
    <row r="25" spans="1:10" s="9" customFormat="1" ht="26.4" x14ac:dyDescent="0.3">
      <c r="A25" s="2">
        <v>11703</v>
      </c>
      <c r="B25" s="5" t="s">
        <v>90</v>
      </c>
      <c r="C25" s="2" t="s">
        <v>12</v>
      </c>
      <c r="D25" s="6">
        <v>1</v>
      </c>
      <c r="E25" s="8"/>
      <c r="F25" s="14"/>
      <c r="G25" s="23"/>
      <c r="J25" s="10"/>
    </row>
    <row r="26" spans="1:10" s="9" customFormat="1" ht="39.6" x14ac:dyDescent="0.3">
      <c r="A26" s="2">
        <v>11758</v>
      </c>
      <c r="B26" s="5" t="s">
        <v>91</v>
      </c>
      <c r="C26" s="2" t="s">
        <v>12</v>
      </c>
      <c r="D26" s="6">
        <v>1</v>
      </c>
      <c r="E26" s="8"/>
      <c r="F26" s="14"/>
      <c r="G26" s="23"/>
      <c r="H26" s="9">
        <v>34.9</v>
      </c>
      <c r="I26" s="22">
        <f>H26-F26</f>
        <v>34.9</v>
      </c>
      <c r="J26" s="10"/>
    </row>
    <row r="27" spans="1:10" s="9" customFormat="1" x14ac:dyDescent="0.3">
      <c r="A27" s="2">
        <v>11919</v>
      </c>
      <c r="B27" s="5" t="s">
        <v>55</v>
      </c>
      <c r="C27" s="2" t="s">
        <v>10</v>
      </c>
      <c r="D27" s="6">
        <v>500</v>
      </c>
      <c r="E27" s="8"/>
      <c r="F27" s="14"/>
      <c r="G27" s="23"/>
      <c r="H27" s="9">
        <v>2660</v>
      </c>
      <c r="I27" s="22">
        <f>H27-F27</f>
        <v>2660</v>
      </c>
      <c r="J27" s="10"/>
    </row>
    <row r="28" spans="1:10" s="9" customFormat="1" ht="39.6" x14ac:dyDescent="0.3">
      <c r="A28" s="2">
        <v>11986</v>
      </c>
      <c r="B28" s="5" t="s">
        <v>39</v>
      </c>
      <c r="C28" s="2" t="s">
        <v>8</v>
      </c>
      <c r="D28" s="6">
        <v>30</v>
      </c>
      <c r="E28" s="8"/>
      <c r="F28" s="14"/>
      <c r="G28" s="23"/>
      <c r="J28" s="10"/>
    </row>
    <row r="29" spans="1:10" s="9" customFormat="1" x14ac:dyDescent="0.3">
      <c r="A29" s="2">
        <v>12872</v>
      </c>
      <c r="B29" s="5" t="s">
        <v>24</v>
      </c>
      <c r="C29" s="2" t="s">
        <v>5</v>
      </c>
      <c r="D29" s="6">
        <v>160</v>
      </c>
      <c r="E29" s="8"/>
      <c r="F29" s="14"/>
      <c r="G29" s="23"/>
      <c r="J29" s="10"/>
    </row>
    <row r="30" spans="1:10" s="9" customFormat="1" ht="26.4" x14ac:dyDescent="0.3">
      <c r="A30" s="2">
        <v>20111</v>
      </c>
      <c r="B30" s="5" t="s">
        <v>66</v>
      </c>
      <c r="C30" s="2" t="s">
        <v>12</v>
      </c>
      <c r="D30" s="6">
        <v>52</v>
      </c>
      <c r="E30" s="8"/>
      <c r="F30" s="14"/>
      <c r="G30" s="23"/>
      <c r="J30" s="10"/>
    </row>
    <row r="31" spans="1:10" s="9" customFormat="1" ht="26.4" x14ac:dyDescent="0.3">
      <c r="A31" s="2">
        <v>20269</v>
      </c>
      <c r="B31" s="5" t="s">
        <v>71</v>
      </c>
      <c r="C31" s="2" t="s">
        <v>12</v>
      </c>
      <c r="D31" s="6">
        <v>1</v>
      </c>
      <c r="E31" s="8"/>
      <c r="F31" s="14"/>
      <c r="G31" s="23"/>
      <c r="H31" s="9">
        <v>125.72</v>
      </c>
      <c r="I31" s="22">
        <f>H31-F31</f>
        <v>125.72</v>
      </c>
      <c r="J31" s="10"/>
    </row>
    <row r="32" spans="1:10" s="9" customFormat="1" ht="26.4" x14ac:dyDescent="0.3">
      <c r="A32" s="2">
        <v>36204</v>
      </c>
      <c r="B32" s="5" t="s">
        <v>85</v>
      </c>
      <c r="C32" s="2" t="s">
        <v>12</v>
      </c>
      <c r="D32" s="6">
        <v>1</v>
      </c>
      <c r="E32" s="8"/>
      <c r="F32" s="14"/>
      <c r="G32" s="23"/>
      <c r="H32" s="9">
        <v>193.52</v>
      </c>
      <c r="I32" s="22">
        <f>H32-F32</f>
        <v>193.52</v>
      </c>
      <c r="J32" s="10"/>
    </row>
    <row r="33" spans="1:10" s="9" customFormat="1" ht="39.6" x14ac:dyDescent="0.3">
      <c r="A33" s="2">
        <v>36206</v>
      </c>
      <c r="B33" s="5" t="s">
        <v>84</v>
      </c>
      <c r="C33" s="2" t="s">
        <v>12</v>
      </c>
      <c r="D33" s="6">
        <v>1</v>
      </c>
      <c r="E33" s="8"/>
      <c r="F33" s="14"/>
      <c r="G33" s="23"/>
      <c r="I33" s="22"/>
      <c r="J33" s="10"/>
    </row>
    <row r="34" spans="1:10" s="9" customFormat="1" ht="26.4" x14ac:dyDescent="0.3">
      <c r="A34" s="2">
        <v>36211</v>
      </c>
      <c r="B34" s="5" t="s">
        <v>88</v>
      </c>
      <c r="C34" s="2" t="s">
        <v>12</v>
      </c>
      <c r="D34" s="6">
        <v>1</v>
      </c>
      <c r="E34" s="8"/>
      <c r="F34" s="14"/>
      <c r="G34" s="23"/>
      <c r="J34" s="10"/>
    </row>
    <row r="35" spans="1:10" s="9" customFormat="1" ht="26.4" x14ac:dyDescent="0.3">
      <c r="A35" s="2">
        <v>36519</v>
      </c>
      <c r="B35" s="5" t="s">
        <v>83</v>
      </c>
      <c r="C35" s="2" t="s">
        <v>12</v>
      </c>
      <c r="D35" s="6">
        <v>1</v>
      </c>
      <c r="E35" s="8"/>
      <c r="F35" s="14"/>
      <c r="G35" s="23"/>
      <c r="J35" s="10"/>
    </row>
    <row r="36" spans="1:10" s="9" customFormat="1" ht="26.4" x14ac:dyDescent="0.3">
      <c r="A36" s="2">
        <v>36796</v>
      </c>
      <c r="B36" s="5" t="s">
        <v>86</v>
      </c>
      <c r="C36" s="2" t="s">
        <v>12</v>
      </c>
      <c r="D36" s="6">
        <v>1</v>
      </c>
      <c r="E36" s="8"/>
      <c r="F36" s="14"/>
      <c r="G36" s="23"/>
      <c r="J36" s="10"/>
    </row>
    <row r="37" spans="1:10" s="9" customFormat="1" ht="26.4" x14ac:dyDescent="0.3">
      <c r="A37" s="2">
        <v>37401</v>
      </c>
      <c r="B37" s="5" t="s">
        <v>89</v>
      </c>
      <c r="C37" s="2" t="s">
        <v>12</v>
      </c>
      <c r="D37" s="6">
        <v>1</v>
      </c>
      <c r="E37" s="8"/>
      <c r="F37" s="14"/>
      <c r="G37" s="23"/>
      <c r="H37" s="9">
        <v>36.33</v>
      </c>
      <c r="I37" s="22">
        <f>H37-F37</f>
        <v>36.33</v>
      </c>
      <c r="J37" s="10"/>
    </row>
    <row r="38" spans="1:10" s="9" customFormat="1" ht="26.4" x14ac:dyDescent="0.3">
      <c r="A38" s="2">
        <v>37526</v>
      </c>
      <c r="B38" s="5" t="s">
        <v>47</v>
      </c>
      <c r="C38" s="2" t="s">
        <v>12</v>
      </c>
      <c r="D38" s="6">
        <v>550</v>
      </c>
      <c r="E38" s="8"/>
      <c r="F38" s="14"/>
      <c r="G38" s="23"/>
      <c r="J38" s="10"/>
    </row>
    <row r="39" spans="1:10" s="9" customFormat="1" ht="39.6" x14ac:dyDescent="0.3">
      <c r="A39" s="2">
        <v>38064</v>
      </c>
      <c r="B39" s="5" t="s">
        <v>99</v>
      </c>
      <c r="C39" s="2" t="s">
        <v>12</v>
      </c>
      <c r="D39" s="6">
        <v>1</v>
      </c>
      <c r="E39" s="8"/>
      <c r="F39" s="14"/>
      <c r="G39" s="23"/>
      <c r="J39" s="10"/>
    </row>
    <row r="40" spans="1:10" s="9" customFormat="1" ht="39.6" x14ac:dyDescent="0.3">
      <c r="A40" s="2">
        <v>38083</v>
      </c>
      <c r="B40" s="5" t="s">
        <v>52</v>
      </c>
      <c r="C40" s="2" t="s">
        <v>12</v>
      </c>
      <c r="D40" s="6">
        <v>20</v>
      </c>
      <c r="E40" s="8"/>
      <c r="F40" s="14"/>
      <c r="G40" s="23"/>
      <c r="J40" s="10"/>
    </row>
    <row r="41" spans="1:10" s="9" customFormat="1" x14ac:dyDescent="0.3">
      <c r="A41" s="2">
        <v>38102</v>
      </c>
      <c r="B41" s="5" t="s">
        <v>51</v>
      </c>
      <c r="C41" s="2" t="s">
        <v>12</v>
      </c>
      <c r="D41" s="6">
        <v>20</v>
      </c>
      <c r="E41" s="8"/>
      <c r="F41" s="14"/>
      <c r="G41" s="23"/>
      <c r="J41" s="10"/>
    </row>
    <row r="42" spans="1:10" s="9" customFormat="1" ht="39.6" x14ac:dyDescent="0.3">
      <c r="A42" s="2">
        <v>38776</v>
      </c>
      <c r="B42" s="5" t="s">
        <v>56</v>
      </c>
      <c r="C42" s="2" t="s">
        <v>12</v>
      </c>
      <c r="D42" s="6">
        <v>8</v>
      </c>
      <c r="E42" s="8"/>
      <c r="F42" s="14"/>
      <c r="G42" s="23"/>
      <c r="H42" s="9">
        <v>1201.52</v>
      </c>
      <c r="I42" s="22">
        <f>H42-F42</f>
        <v>1201.52</v>
      </c>
      <c r="J42" s="10"/>
    </row>
    <row r="43" spans="1:10" s="9" customFormat="1" ht="26.4" x14ac:dyDescent="0.3">
      <c r="A43" s="2">
        <v>39385</v>
      </c>
      <c r="B43" s="5" t="s">
        <v>57</v>
      </c>
      <c r="C43" s="2" t="s">
        <v>12</v>
      </c>
      <c r="D43" s="6">
        <v>52</v>
      </c>
      <c r="E43" s="8"/>
      <c r="F43" s="14"/>
      <c r="G43" s="23"/>
      <c r="H43" s="9">
        <v>4325</v>
      </c>
      <c r="I43" s="22">
        <f>H43-F43</f>
        <v>4325</v>
      </c>
      <c r="J43" s="10"/>
    </row>
    <row r="44" spans="1:10" s="9" customFormat="1" ht="66" x14ac:dyDescent="0.3">
      <c r="A44" s="2">
        <v>39483</v>
      </c>
      <c r="B44" s="5" t="s">
        <v>43</v>
      </c>
      <c r="C44" s="2" t="s">
        <v>45</v>
      </c>
      <c r="D44" s="6">
        <v>1</v>
      </c>
      <c r="E44" s="8"/>
      <c r="F44" s="14"/>
      <c r="G44" s="23"/>
      <c r="J44" s="10"/>
    </row>
    <row r="45" spans="1:10" s="9" customFormat="1" ht="66" x14ac:dyDescent="0.3">
      <c r="A45" s="2">
        <v>39493</v>
      </c>
      <c r="B45" s="5" t="s">
        <v>41</v>
      </c>
      <c r="C45" s="2" t="s">
        <v>45</v>
      </c>
      <c r="D45" s="6">
        <v>4</v>
      </c>
      <c r="E45" s="8"/>
      <c r="F45" s="14"/>
      <c r="G45" s="23"/>
      <c r="J45" s="10"/>
    </row>
    <row r="46" spans="1:10" s="9" customFormat="1" ht="26.4" x14ac:dyDescent="0.3">
      <c r="A46" s="2">
        <v>39561</v>
      </c>
      <c r="B46" s="5" t="s">
        <v>28</v>
      </c>
      <c r="C46" s="2" t="s">
        <v>11</v>
      </c>
      <c r="D46" s="6">
        <v>1</v>
      </c>
      <c r="E46" s="8"/>
      <c r="F46" s="14"/>
      <c r="G46" s="23"/>
      <c r="H46" s="9">
        <v>7377.46</v>
      </c>
      <c r="I46" s="22">
        <f>H46-F46</f>
        <v>7377.46</v>
      </c>
      <c r="J46" s="10"/>
    </row>
    <row r="47" spans="1:10" s="9" customFormat="1" x14ac:dyDescent="0.3">
      <c r="A47" s="2">
        <v>39961</v>
      </c>
      <c r="B47" s="5" t="s">
        <v>93</v>
      </c>
      <c r="C47" s="2" t="s">
        <v>100</v>
      </c>
      <c r="D47" s="6">
        <v>4</v>
      </c>
      <c r="E47" s="8"/>
      <c r="F47" s="14"/>
      <c r="G47" s="23"/>
      <c r="J47" s="10"/>
    </row>
    <row r="48" spans="1:10" s="9" customFormat="1" ht="39.6" x14ac:dyDescent="0.3">
      <c r="A48" s="2">
        <v>40729</v>
      </c>
      <c r="B48" s="5" t="s">
        <v>74</v>
      </c>
      <c r="C48" s="2" t="s">
        <v>12</v>
      </c>
      <c r="D48" s="6">
        <v>2</v>
      </c>
      <c r="E48" s="8"/>
      <c r="F48" s="14"/>
      <c r="G48" s="23"/>
      <c r="J48" s="10"/>
    </row>
    <row r="49" spans="1:10" s="9" customFormat="1" ht="52.8" x14ac:dyDescent="0.3">
      <c r="A49" s="2">
        <v>68050</v>
      </c>
      <c r="B49" s="5" t="s">
        <v>38</v>
      </c>
      <c r="C49" s="2" t="s">
        <v>8</v>
      </c>
      <c r="D49" s="6">
        <v>30</v>
      </c>
      <c r="E49" s="8"/>
      <c r="F49" s="14"/>
      <c r="G49" s="23"/>
      <c r="J49" s="10"/>
    </row>
    <row r="50" spans="1:10" s="9" customFormat="1" ht="52.8" x14ac:dyDescent="0.3">
      <c r="A50" s="2">
        <v>72131</v>
      </c>
      <c r="B50" s="5" t="s">
        <v>44</v>
      </c>
      <c r="C50" s="2" t="s">
        <v>8</v>
      </c>
      <c r="D50" s="6">
        <v>6</v>
      </c>
      <c r="E50" s="8"/>
      <c r="F50" s="14"/>
      <c r="G50" s="23"/>
      <c r="J50" s="10"/>
    </row>
    <row r="51" spans="1:10" s="9" customFormat="1" ht="26.4" x14ac:dyDescent="0.3">
      <c r="A51" s="2">
        <v>72337</v>
      </c>
      <c r="B51" s="5" t="s">
        <v>53</v>
      </c>
      <c r="C51" s="2" t="s">
        <v>12</v>
      </c>
      <c r="D51" s="6">
        <v>20</v>
      </c>
      <c r="E51" s="8"/>
      <c r="F51" s="14"/>
      <c r="G51" s="23"/>
      <c r="J51" s="10"/>
    </row>
    <row r="52" spans="1:10" s="9" customFormat="1" ht="26.4" x14ac:dyDescent="0.3">
      <c r="A52" s="2">
        <v>73710</v>
      </c>
      <c r="B52" s="5" t="s">
        <v>15</v>
      </c>
      <c r="C52" s="2" t="s">
        <v>7</v>
      </c>
      <c r="D52" s="6">
        <v>60</v>
      </c>
      <c r="E52" s="8"/>
      <c r="F52" s="14"/>
      <c r="G52" s="23"/>
      <c r="J52" s="10"/>
    </row>
    <row r="53" spans="1:10" s="9" customFormat="1" x14ac:dyDescent="0.3">
      <c r="A53" s="2">
        <v>73801</v>
      </c>
      <c r="B53" s="5" t="s">
        <v>22</v>
      </c>
      <c r="C53" s="2" t="s">
        <v>8</v>
      </c>
      <c r="D53" s="6">
        <v>148</v>
      </c>
      <c r="E53" s="8"/>
      <c r="F53" s="14"/>
      <c r="G53" s="23"/>
      <c r="J53" s="10"/>
    </row>
    <row r="54" spans="1:10" s="9" customFormat="1" x14ac:dyDescent="0.3">
      <c r="A54" s="2">
        <v>85387</v>
      </c>
      <c r="B54" s="5" t="s">
        <v>30</v>
      </c>
      <c r="C54" s="2" t="s">
        <v>7</v>
      </c>
      <c r="D54" s="6">
        <v>106</v>
      </c>
      <c r="E54" s="8"/>
      <c r="F54" s="14"/>
      <c r="G54" s="23"/>
      <c r="J54" s="10"/>
    </row>
    <row r="55" spans="1:10" s="9" customFormat="1" ht="26.4" x14ac:dyDescent="0.3">
      <c r="A55" s="2">
        <v>85406</v>
      </c>
      <c r="B55" s="5" t="s">
        <v>17</v>
      </c>
      <c r="C55" s="2" t="s">
        <v>8</v>
      </c>
      <c r="D55" s="6">
        <v>48</v>
      </c>
      <c r="E55" s="8"/>
      <c r="F55" s="14"/>
      <c r="G55" s="23"/>
      <c r="J55" s="10"/>
    </row>
    <row r="56" spans="1:10" s="9" customFormat="1" ht="52.8" x14ac:dyDescent="0.3">
      <c r="A56" s="2">
        <v>87263</v>
      </c>
      <c r="B56" s="5" t="s">
        <v>23</v>
      </c>
      <c r="C56" s="2" t="s">
        <v>8</v>
      </c>
      <c r="D56" s="6">
        <v>148</v>
      </c>
      <c r="E56" s="8"/>
      <c r="F56" s="14"/>
      <c r="G56" s="23"/>
      <c r="J56" s="10"/>
    </row>
    <row r="57" spans="1:10" s="9" customFormat="1" ht="66" x14ac:dyDescent="0.3">
      <c r="A57" s="2">
        <v>87273</v>
      </c>
      <c r="B57" s="5" t="s">
        <v>78</v>
      </c>
      <c r="C57" s="2" t="s">
        <v>8</v>
      </c>
      <c r="D57" s="6">
        <v>22</v>
      </c>
      <c r="E57" s="8"/>
      <c r="F57" s="14"/>
      <c r="G57" s="23"/>
      <c r="J57" s="10"/>
    </row>
    <row r="58" spans="1:10" s="9" customFormat="1" ht="79.2" x14ac:dyDescent="0.3">
      <c r="A58" s="2">
        <v>87527</v>
      </c>
      <c r="B58" s="5" t="s">
        <v>77</v>
      </c>
      <c r="C58" s="2" t="s">
        <v>8</v>
      </c>
      <c r="D58" s="6">
        <v>22</v>
      </c>
      <c r="E58" s="8"/>
      <c r="F58" s="14"/>
      <c r="G58" s="23"/>
      <c r="J58" s="10"/>
    </row>
    <row r="59" spans="1:10" s="9" customFormat="1" ht="66" x14ac:dyDescent="0.3">
      <c r="A59" s="2">
        <v>87530</v>
      </c>
      <c r="B59" s="5" t="s">
        <v>18</v>
      </c>
      <c r="C59" s="2" t="s">
        <v>8</v>
      </c>
      <c r="D59" s="6">
        <v>190</v>
      </c>
      <c r="E59" s="8"/>
      <c r="F59" s="14"/>
      <c r="G59" s="23"/>
      <c r="J59" s="10"/>
    </row>
    <row r="60" spans="1:10" s="9" customFormat="1" ht="26.4" x14ac:dyDescent="0.3">
      <c r="A60" s="2">
        <v>88482</v>
      </c>
      <c r="B60" s="5" t="s">
        <v>26</v>
      </c>
      <c r="C60" s="2" t="s">
        <v>8</v>
      </c>
      <c r="D60" s="6">
        <v>148</v>
      </c>
      <c r="E60" s="8"/>
      <c r="F60" s="14"/>
      <c r="G60" s="23"/>
      <c r="J60" s="10"/>
    </row>
    <row r="61" spans="1:10" s="9" customFormat="1" ht="26.4" x14ac:dyDescent="0.3">
      <c r="A61" s="2">
        <v>88483</v>
      </c>
      <c r="B61" s="5" t="s">
        <v>19</v>
      </c>
      <c r="C61" s="2" t="s">
        <v>8</v>
      </c>
      <c r="D61" s="6">
        <v>190</v>
      </c>
      <c r="E61" s="8"/>
      <c r="F61" s="14"/>
      <c r="G61" s="23"/>
      <c r="J61" s="10"/>
    </row>
    <row r="62" spans="1:10" s="9" customFormat="1" ht="26.4" x14ac:dyDescent="0.3">
      <c r="A62" s="2">
        <v>88492</v>
      </c>
      <c r="B62" s="5" t="s">
        <v>27</v>
      </c>
      <c r="C62" s="2" t="s">
        <v>8</v>
      </c>
      <c r="D62" s="6">
        <v>148</v>
      </c>
      <c r="E62" s="8"/>
      <c r="F62" s="14"/>
      <c r="G62" s="23"/>
      <c r="J62" s="10"/>
    </row>
    <row r="63" spans="1:10" s="9" customFormat="1" ht="39.6" x14ac:dyDescent="0.3">
      <c r="A63" s="2">
        <v>88493</v>
      </c>
      <c r="B63" s="5" t="s">
        <v>21</v>
      </c>
      <c r="C63" s="2" t="s">
        <v>8</v>
      </c>
      <c r="D63" s="6">
        <v>190</v>
      </c>
      <c r="E63" s="8"/>
      <c r="F63" s="14"/>
      <c r="G63" s="23"/>
      <c r="J63" s="10"/>
    </row>
    <row r="64" spans="1:10" s="9" customFormat="1" ht="26.4" x14ac:dyDescent="0.3">
      <c r="A64" s="2">
        <v>88496</v>
      </c>
      <c r="B64" s="5" t="s">
        <v>25</v>
      </c>
      <c r="C64" s="2" t="s">
        <v>8</v>
      </c>
      <c r="D64" s="6">
        <v>148</v>
      </c>
      <c r="E64" s="8"/>
      <c r="F64" s="14"/>
      <c r="G64" s="23"/>
      <c r="J64" s="10"/>
    </row>
    <row r="65" spans="1:10" s="9" customFormat="1" ht="26.4" x14ac:dyDescent="0.3">
      <c r="A65" s="2">
        <v>88497</v>
      </c>
      <c r="B65" s="5" t="s">
        <v>20</v>
      </c>
      <c r="C65" s="2" t="s">
        <v>8</v>
      </c>
      <c r="D65" s="6">
        <v>190</v>
      </c>
      <c r="E65" s="8"/>
      <c r="F65" s="14"/>
      <c r="G65" s="23"/>
      <c r="J65" s="10"/>
    </row>
    <row r="66" spans="1:10" s="9" customFormat="1" x14ac:dyDescent="0.3">
      <c r="A66" s="2">
        <v>88650</v>
      </c>
      <c r="B66" s="5" t="s">
        <v>34</v>
      </c>
      <c r="C66" s="2" t="s">
        <v>10</v>
      </c>
      <c r="D66" s="6">
        <v>100</v>
      </c>
      <c r="E66" s="8"/>
      <c r="F66" s="14"/>
      <c r="G66" s="23"/>
      <c r="J66" s="10"/>
    </row>
    <row r="67" spans="1:10" s="9" customFormat="1" ht="52.8" x14ac:dyDescent="0.3">
      <c r="A67" s="2">
        <v>93128</v>
      </c>
      <c r="B67" s="5" t="s">
        <v>70</v>
      </c>
      <c r="C67" s="2" t="s">
        <v>12</v>
      </c>
      <c r="D67" s="6">
        <v>40</v>
      </c>
      <c r="E67" s="8"/>
      <c r="F67" s="14"/>
      <c r="G67" s="23"/>
      <c r="J67" s="10"/>
    </row>
    <row r="68" spans="1:10" s="9" customFormat="1" ht="52.8" x14ac:dyDescent="0.3">
      <c r="A68" s="2">
        <v>93144</v>
      </c>
      <c r="B68" s="5" t="s">
        <v>50</v>
      </c>
      <c r="C68" s="2" t="s">
        <v>12</v>
      </c>
      <c r="D68" s="6">
        <v>25</v>
      </c>
      <c r="E68" s="8"/>
      <c r="F68" s="14"/>
      <c r="G68" s="23"/>
      <c r="J68" s="10"/>
    </row>
    <row r="69" spans="1:10" s="9" customFormat="1" ht="79.2" x14ac:dyDescent="0.3">
      <c r="A69" s="2">
        <v>94439</v>
      </c>
      <c r="B69" s="5" t="s">
        <v>16</v>
      </c>
      <c r="C69" s="2" t="s">
        <v>8</v>
      </c>
      <c r="D69" s="6">
        <v>60</v>
      </c>
      <c r="E69" s="8"/>
      <c r="F69" s="14"/>
      <c r="G69" s="23"/>
      <c r="J69" s="10"/>
    </row>
    <row r="70" spans="1:10" s="9" customFormat="1" ht="39.6" x14ac:dyDescent="0.3">
      <c r="A70" s="2">
        <v>94575</v>
      </c>
      <c r="B70" s="5" t="s">
        <v>37</v>
      </c>
      <c r="C70" s="2" t="s">
        <v>8</v>
      </c>
      <c r="D70" s="6">
        <v>6</v>
      </c>
      <c r="E70" s="8"/>
      <c r="F70" s="14"/>
      <c r="G70" s="23"/>
      <c r="J70" s="10"/>
    </row>
    <row r="71" spans="1:10" s="9" customFormat="1" ht="52.8" x14ac:dyDescent="0.3">
      <c r="A71" s="2">
        <v>95470</v>
      </c>
      <c r="B71" s="5" t="s">
        <v>73</v>
      </c>
      <c r="C71" s="2" t="s">
        <v>12</v>
      </c>
      <c r="D71" s="6">
        <v>1</v>
      </c>
      <c r="E71" s="8"/>
      <c r="F71" s="14"/>
      <c r="G71" s="23"/>
      <c r="J71" s="10"/>
    </row>
    <row r="72" spans="1:10" s="9" customFormat="1" ht="26.4" x14ac:dyDescent="0.3">
      <c r="A72" s="2">
        <v>96109</v>
      </c>
      <c r="B72" s="5" t="s">
        <v>36</v>
      </c>
      <c r="C72" s="2" t="s">
        <v>8</v>
      </c>
      <c r="D72" s="6">
        <v>140</v>
      </c>
      <c r="E72" s="8"/>
      <c r="F72" s="14"/>
      <c r="G72" s="23"/>
      <c r="J72" s="10"/>
    </row>
    <row r="73" spans="1:10" s="9" customFormat="1" ht="26.4" x14ac:dyDescent="0.3">
      <c r="A73" s="2">
        <v>97622</v>
      </c>
      <c r="B73" s="5" t="s">
        <v>32</v>
      </c>
      <c r="C73" s="2" t="s">
        <v>7</v>
      </c>
      <c r="D73" s="6">
        <v>75</v>
      </c>
      <c r="E73" s="8"/>
      <c r="F73" s="14"/>
      <c r="G73" s="23"/>
      <c r="H73" s="9">
        <v>5543.25</v>
      </c>
      <c r="I73" s="22">
        <f>H73-F73</f>
        <v>5543.25</v>
      </c>
      <c r="J73" s="10"/>
    </row>
    <row r="74" spans="1:10" s="9" customFormat="1" ht="39.6" x14ac:dyDescent="0.3">
      <c r="A74" s="2">
        <v>97640</v>
      </c>
      <c r="B74" s="5" t="s">
        <v>35</v>
      </c>
      <c r="C74" s="2" t="s">
        <v>8</v>
      </c>
      <c r="D74" s="6">
        <v>80</v>
      </c>
      <c r="E74" s="8"/>
      <c r="F74" s="14"/>
      <c r="G74" s="23"/>
      <c r="J74" s="10"/>
    </row>
    <row r="75" spans="1:10" s="9" customFormat="1" ht="26.4" x14ac:dyDescent="0.3">
      <c r="A75" s="2" t="s">
        <v>67</v>
      </c>
      <c r="B75" s="5" t="s">
        <v>54</v>
      </c>
      <c r="C75" s="2" t="s">
        <v>10</v>
      </c>
      <c r="D75" s="6">
        <v>500</v>
      </c>
      <c r="E75" s="8"/>
      <c r="F75" s="14"/>
      <c r="G75" s="23"/>
      <c r="J75" s="10"/>
    </row>
    <row r="76" spans="1:10" s="9" customFormat="1" ht="26.4" x14ac:dyDescent="0.3">
      <c r="A76" s="2">
        <v>97623</v>
      </c>
      <c r="B76" s="5" t="s">
        <v>101</v>
      </c>
      <c r="C76" s="2" t="s">
        <v>7</v>
      </c>
      <c r="D76" s="6">
        <v>2</v>
      </c>
      <c r="E76" s="8"/>
      <c r="F76" s="14"/>
      <c r="G76" s="23"/>
      <c r="J76" s="10"/>
    </row>
    <row r="77" spans="1:10" s="9" customFormat="1" ht="26.4" x14ac:dyDescent="0.3">
      <c r="A77" s="2" t="s">
        <v>97</v>
      </c>
      <c r="B77" s="5" t="s">
        <v>82</v>
      </c>
      <c r="C77" s="2" t="s">
        <v>8</v>
      </c>
      <c r="D77" s="6">
        <v>10</v>
      </c>
      <c r="E77" s="8"/>
      <c r="F77" s="14"/>
      <c r="G77" s="23"/>
      <c r="J77" s="10"/>
    </row>
    <row r="78" spans="1:10" s="9" customFormat="1" ht="26.4" x14ac:dyDescent="0.3">
      <c r="A78" s="2" t="s">
        <v>98</v>
      </c>
      <c r="B78" s="5" t="s">
        <v>96</v>
      </c>
      <c r="C78" s="2" t="s">
        <v>8</v>
      </c>
      <c r="D78" s="6">
        <v>1</v>
      </c>
      <c r="E78" s="8"/>
      <c r="F78" s="14"/>
      <c r="G78" s="23"/>
      <c r="J78" s="10"/>
    </row>
    <row r="79" spans="1:10" s="9" customFormat="1" ht="39.6" x14ac:dyDescent="0.3">
      <c r="A79" s="2" t="s">
        <v>68</v>
      </c>
      <c r="B79" s="5" t="s">
        <v>58</v>
      </c>
      <c r="C79" s="2" t="s">
        <v>12</v>
      </c>
      <c r="D79" s="6">
        <v>6</v>
      </c>
      <c r="E79" s="8"/>
      <c r="F79" s="14"/>
      <c r="G79" s="23"/>
      <c r="J79" s="10"/>
    </row>
    <row r="80" spans="1:10" s="9" customFormat="1" ht="39.6" x14ac:dyDescent="0.3">
      <c r="A80" s="2" t="s">
        <v>69</v>
      </c>
      <c r="B80" s="5" t="s">
        <v>59</v>
      </c>
      <c r="C80" s="2" t="s">
        <v>12</v>
      </c>
      <c r="D80" s="6">
        <v>6</v>
      </c>
      <c r="E80" s="8"/>
      <c r="F80" s="14"/>
      <c r="G80" s="23"/>
      <c r="J80" s="10"/>
    </row>
    <row r="81" spans="1:10" s="9" customFormat="1" ht="26.4" x14ac:dyDescent="0.3">
      <c r="A81" s="2" t="s">
        <v>9</v>
      </c>
      <c r="B81" s="5" t="s">
        <v>14</v>
      </c>
      <c r="C81" s="2" t="s">
        <v>6</v>
      </c>
      <c r="D81" s="6">
        <v>0.05</v>
      </c>
      <c r="E81" s="8"/>
      <c r="F81" s="15"/>
      <c r="G81" s="24"/>
      <c r="J81" s="10"/>
    </row>
    <row r="82" spans="1:10" s="9" customFormat="1" x14ac:dyDescent="0.3">
      <c r="A82" s="26" t="s">
        <v>102</v>
      </c>
      <c r="B82" s="26"/>
      <c r="C82" s="26"/>
      <c r="D82" s="26"/>
      <c r="E82" s="26"/>
      <c r="F82" s="16">
        <f>SUM(F2:F81)</f>
        <v>0</v>
      </c>
      <c r="G82" s="21"/>
      <c r="J82" s="22"/>
    </row>
    <row r="83" spans="1:10" s="9" customFormat="1" x14ac:dyDescent="0.3">
      <c r="A83" s="26" t="s">
        <v>115</v>
      </c>
      <c r="B83" s="26"/>
      <c r="C83" s="26"/>
      <c r="D83" s="26"/>
      <c r="E83" s="26"/>
      <c r="F83" s="16">
        <f>F82*(1+(C95/100))</f>
        <v>0</v>
      </c>
      <c r="G83" s="21"/>
    </row>
    <row r="85" spans="1:10" x14ac:dyDescent="0.3">
      <c r="B85" s="18" t="s">
        <v>103</v>
      </c>
      <c r="C85" s="19" t="s">
        <v>104</v>
      </c>
    </row>
    <row r="86" spans="1:10" x14ac:dyDescent="0.3">
      <c r="B86" s="3" t="s">
        <v>105</v>
      </c>
      <c r="C86" s="4"/>
    </row>
    <row r="87" spans="1:10" x14ac:dyDescent="0.3">
      <c r="B87" s="3" t="s">
        <v>106</v>
      </c>
      <c r="C87" s="4"/>
    </row>
    <row r="88" spans="1:10" x14ac:dyDescent="0.3">
      <c r="B88" s="3" t="s">
        <v>107</v>
      </c>
      <c r="C88" s="4"/>
    </row>
    <row r="89" spans="1:10" x14ac:dyDescent="0.3">
      <c r="B89" s="3" t="s">
        <v>108</v>
      </c>
      <c r="C89" s="4"/>
    </row>
    <row r="90" spans="1:10" x14ac:dyDescent="0.3">
      <c r="B90" s="3" t="s">
        <v>109</v>
      </c>
      <c r="C90" s="4"/>
    </row>
    <row r="91" spans="1:10" x14ac:dyDescent="0.3">
      <c r="B91" s="3" t="s">
        <v>110</v>
      </c>
      <c r="C91" s="4"/>
    </row>
    <row r="92" spans="1:10" x14ac:dyDescent="0.3">
      <c r="B92" s="3" t="s">
        <v>111</v>
      </c>
      <c r="C92" s="4"/>
    </row>
    <row r="93" spans="1:10" x14ac:dyDescent="0.3">
      <c r="B93" s="3" t="s">
        <v>112</v>
      </c>
      <c r="C93" s="4"/>
    </row>
    <row r="94" spans="1:10" x14ac:dyDescent="0.3">
      <c r="B94" s="3" t="s">
        <v>113</v>
      </c>
      <c r="C94" s="4"/>
    </row>
    <row r="95" spans="1:10" x14ac:dyDescent="0.3">
      <c r="B95" s="17" t="s">
        <v>114</v>
      </c>
      <c r="C95" s="20"/>
    </row>
  </sheetData>
  <mergeCells count="2">
    <mergeCell ref="A82:E82"/>
    <mergeCell ref="A83:E8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Mod_Plan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2018-08-22T14:54:29Z</dcterms:created>
  <dcterms:modified xsi:type="dcterms:W3CDTF">2018-09-26T22:33:39Z</dcterms:modified>
</cp:coreProperties>
</file>