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108" windowWidth="20100" windowHeight="7968"/>
  </bookViews>
  <sheets>
    <sheet name="CFF" sheetId="1" r:id="rId1"/>
    <sheet name="Auditório - Composição" sheetId="2" r:id="rId2"/>
    <sheet name="Fachada - Composição" sheetId="4" r:id="rId3"/>
    <sheet name="Estacionamento - Composição" sheetId="3" r:id="rId4"/>
    <sheet name="WC PNE - Composição" sheetId="5" r:id="rId5"/>
    <sheet name="BDI" sheetId="7" r:id="rId6"/>
  </sheets>
  <calcPr calcId="144525"/>
</workbook>
</file>

<file path=xl/calcChain.xml><?xml version="1.0" encoding="utf-8"?>
<calcChain xmlns="http://schemas.openxmlformats.org/spreadsheetml/2006/main">
  <c r="F42" i="3" l="1"/>
  <c r="F43" i="3"/>
  <c r="F44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23" i="3"/>
  <c r="F24" i="3"/>
  <c r="F25" i="3"/>
  <c r="F26" i="3"/>
  <c r="F18" i="3"/>
  <c r="F19" i="3"/>
  <c r="F20" i="3"/>
  <c r="F21" i="3"/>
  <c r="F14" i="3"/>
  <c r="F15" i="3"/>
  <c r="F16" i="3"/>
  <c r="F11" i="3"/>
  <c r="F12" i="3"/>
  <c r="F3" i="3"/>
  <c r="F4" i="3"/>
  <c r="F5" i="3"/>
  <c r="F6" i="3"/>
  <c r="F7" i="3"/>
  <c r="F8" i="3"/>
  <c r="F9" i="3"/>
  <c r="F36" i="2" l="1"/>
  <c r="F45" i="3" l="1"/>
  <c r="F53" i="5"/>
  <c r="F37" i="5"/>
  <c r="F39" i="2"/>
  <c r="F35" i="5"/>
  <c r="F22" i="5"/>
  <c r="F21" i="5"/>
  <c r="F20" i="5"/>
  <c r="F19" i="5"/>
  <c r="F18" i="5"/>
  <c r="F17" i="5"/>
  <c r="F16" i="5"/>
  <c r="F15" i="5"/>
  <c r="F31" i="5"/>
  <c r="F30" i="5"/>
  <c r="F29" i="5"/>
  <c r="F28" i="5"/>
  <c r="F13" i="5"/>
  <c r="F33" i="5"/>
  <c r="F47" i="5"/>
  <c r="F46" i="5"/>
  <c r="F45" i="5"/>
  <c r="F44" i="5"/>
  <c r="F43" i="5"/>
  <c r="F42" i="5"/>
  <c r="F52" i="5"/>
  <c r="F51" i="5"/>
  <c r="F50" i="5"/>
  <c r="F40" i="5"/>
  <c r="F39" i="5"/>
  <c r="F25" i="5"/>
  <c r="F26" i="5"/>
  <c r="F24" i="5"/>
  <c r="F12" i="5"/>
  <c r="F11" i="5"/>
  <c r="F7" i="5"/>
  <c r="F36" i="5" l="1"/>
  <c r="F9" i="5"/>
  <c r="F8" i="5"/>
  <c r="F6" i="5"/>
  <c r="F5" i="5"/>
  <c r="F4" i="5"/>
  <c r="F3" i="5"/>
  <c r="F19" i="4"/>
  <c r="F6" i="4"/>
  <c r="F13" i="4"/>
  <c r="F18" i="4"/>
  <c r="F17" i="4"/>
  <c r="F16" i="4"/>
  <c r="F15" i="4"/>
  <c r="F12" i="4"/>
  <c r="F10" i="4"/>
  <c r="F9" i="4"/>
  <c r="F8" i="4"/>
  <c r="F5" i="4"/>
  <c r="F4" i="4"/>
  <c r="F3" i="4"/>
  <c r="F60" i="2"/>
  <c r="F59" i="2"/>
  <c r="F57" i="2"/>
  <c r="F58" i="2"/>
  <c r="F56" i="2"/>
  <c r="F54" i="2"/>
  <c r="F52" i="2"/>
  <c r="F49" i="2"/>
  <c r="F51" i="2"/>
  <c r="F50" i="2"/>
  <c r="F48" i="2"/>
  <c r="F47" i="2"/>
  <c r="F46" i="2"/>
  <c r="F45" i="2"/>
  <c r="F44" i="2"/>
  <c r="F43" i="2"/>
  <c r="F42" i="2"/>
  <c r="F41" i="2"/>
  <c r="F40" i="2"/>
  <c r="F8" i="2"/>
  <c r="F7" i="2"/>
  <c r="F32" i="2"/>
  <c r="F37" i="2"/>
  <c r="F35" i="2"/>
  <c r="F33" i="2"/>
  <c r="F25" i="2"/>
  <c r="F24" i="2"/>
  <c r="F23" i="2"/>
  <c r="F31" i="2"/>
  <c r="F30" i="2"/>
  <c r="F29" i="2"/>
  <c r="F27" i="2"/>
  <c r="F21" i="2"/>
  <c r="F20" i="2"/>
  <c r="F18" i="2"/>
  <c r="F17" i="2"/>
  <c r="F15" i="2"/>
  <c r="F14" i="2"/>
  <c r="F13" i="2"/>
  <c r="C22" i="1" l="1"/>
  <c r="F12" i="2"/>
  <c r="F11" i="2"/>
  <c r="F10" i="2"/>
  <c r="F6" i="2" l="1"/>
  <c r="F5" i="2"/>
  <c r="F4" i="2"/>
  <c r="F3" i="2"/>
  <c r="F61" i="2" s="1"/>
</calcChain>
</file>

<file path=xl/sharedStrings.xml><?xml version="1.0" encoding="utf-8"?>
<sst xmlns="http://schemas.openxmlformats.org/spreadsheetml/2006/main" count="392" uniqueCount="158">
  <si>
    <t>CONSELHO REGIONAL DE ADMINISTRAÇÃO DO RIO GRANDE DO SUL</t>
  </si>
  <si>
    <t>ITEM</t>
  </si>
  <si>
    <t>DESCRIÇÃO</t>
  </si>
  <si>
    <t>TOTAL</t>
  </si>
  <si>
    <t>%</t>
  </si>
  <si>
    <t>VALOR</t>
  </si>
  <si>
    <t>MÊS 1</t>
  </si>
  <si>
    <t>MÊS 2</t>
  </si>
  <si>
    <t>MÊS 3</t>
  </si>
  <si>
    <t>Serviços Preliminares</t>
  </si>
  <si>
    <t>Instalações Elétricas</t>
  </si>
  <si>
    <t>Instalações Hidrossanitárias</t>
  </si>
  <si>
    <t>Metais e Acessórios</t>
  </si>
  <si>
    <t>Revestimento Interno</t>
  </si>
  <si>
    <t>Revestimento Externo</t>
  </si>
  <si>
    <t>Pisos Internos</t>
  </si>
  <si>
    <t>Pisos Externos</t>
  </si>
  <si>
    <t>Pintura</t>
  </si>
  <si>
    <t>Serviços Complementares</t>
  </si>
  <si>
    <t>Divisórias</t>
  </si>
  <si>
    <t>Alvenarias</t>
  </si>
  <si>
    <t>Esquadria de Madeira</t>
  </si>
  <si>
    <t>(R$) SIMPLES</t>
  </si>
  <si>
    <t>(%) SIMPLES</t>
  </si>
  <si>
    <t>(R$) ACUMULADO</t>
  </si>
  <si>
    <t>(%) ACUMULADO</t>
  </si>
  <si>
    <t>TOMADA DE PREÇOS N° 002/2018</t>
  </si>
  <si>
    <t>Processo Nº 014/18</t>
  </si>
  <si>
    <t>CÓDIGO</t>
  </si>
  <si>
    <t>UND</t>
  </si>
  <si>
    <t>QTDE</t>
  </si>
  <si>
    <t>H</t>
  </si>
  <si>
    <t>73806/001</t>
  </si>
  <si>
    <t>m²</t>
  </si>
  <si>
    <t>74064/001</t>
  </si>
  <si>
    <t>73924/002</t>
  </si>
  <si>
    <t>m³</t>
  </si>
  <si>
    <t>m</t>
  </si>
  <si>
    <t>unid.</t>
  </si>
  <si>
    <t>Subtotal</t>
  </si>
  <si>
    <t>Mão de Obra</t>
  </si>
  <si>
    <t>PEDREIRO COM ENCARGOS COMPLEMENTARES</t>
  </si>
  <si>
    <t>ENGENHEIRO CIVIL DE OBRA PLENO COM ENCARGOS COMPLEMENTARES</t>
  </si>
  <si>
    <t>AUXILIAR DE SERVIÇOS GERAIS COM ENCARGOS COMPLEMENTARES</t>
  </si>
  <si>
    <t>SOLDADOR COM ENCARGOS COMPLEMENTARES</t>
  </si>
  <si>
    <t>DEMOLIÇÃO DE ARGAMASSAS, DE FORMA MANUAL, SEM REAPROVEITAMENTO.</t>
  </si>
  <si>
    <t>REMOÇÃO DE JANELAS, DE FORMA MANUAL, SEM REAPROVEITAMENTO. AF_12/2017</t>
  </si>
  <si>
    <t>REMOÇÃO DE FORRO DE GESSO, DE FORMA MANUAL, SEM REAPROVEITAMENTO.</t>
  </si>
  <si>
    <t>REMOÇÃO DE LUMINÁRIAS, DE FORMA MANUAL, SEM REAPROVEITAMENTO.</t>
  </si>
  <si>
    <t xml:space="preserve">UN </t>
  </si>
  <si>
    <t>REMOÇÃO DE CABOS ELÉTRICOS, DE FORMA MANUAL, SEM REAPROVEITAMENTO.</t>
  </si>
  <si>
    <t>REMOÇÃO DE INTERRUPTORES/TOMADAS ELÉTRICAS, DE FORMA MANUAL, SEM REAPROVEITAMENTO.</t>
  </si>
  <si>
    <t>SERVENTE COM ENCARGOS COMPLEMENTARES</t>
  </si>
  <si>
    <t>Alvenaria</t>
  </si>
  <si>
    <t>ALVENARIA EM TIJOLO CERAMICO MACICO 5X10X20CM 1 VEZ (ESPESSURA 20CM), ASSENTADO COM ARGAMASSA TRACO 1:2:8 (CIMENTO, CAL E AREIA)</t>
  </si>
  <si>
    <t>CHAPISCO APLICADO EM ALVENARIAS E ESTRUTURAS DE CONCRETO INTERNAS, COM COLHER DE PEDREIRO. ARGAMASSA TRAÇO 1:3 COM PREPARO MANUAL.</t>
  </si>
  <si>
    <t>IMPERMEABILIZACAO COM PINTURA A BASE DE RESINA EPOXI ALCATRAO, DUAS DE MAOS</t>
  </si>
  <si>
    <t>73872/002</t>
  </si>
  <si>
    <t>MASSA ÚNICA, PARA RECEBIMENTO DE PINTURA, EM ARGAMASSA TRAÇO 1:2:8, PREPARO MANUAL, APLICADA MANUALMENTE EM FACES INTERNAS DE PAREDES, ESPESSURA DE 20MM, COM EXECUÇÃO DE TALISCAS.</t>
  </si>
  <si>
    <t>Divisória</t>
  </si>
  <si>
    <t>DIVISORIA (N3) PAINEL/VIDRO/PAINEL VERMICULITA E=35MM - MONTANTE/RODAPE PERFIL DUPLO ACO GALV PINTADO - COLOCADA</t>
  </si>
  <si>
    <t>FORRO EM PLACAS DE GESSO, PARA AMBIENTES COMERCIAIS.</t>
  </si>
  <si>
    <t>ACABAMENTOS PARA FORRO (SANCA DE GESSO MONTADA NA OBRA).</t>
  </si>
  <si>
    <t>APLICAÇÃO E LIXAMENTO DE MASSA LÁTEX EM TETO, DUAS DEMÃOS.</t>
  </si>
  <si>
    <t>Forro</t>
  </si>
  <si>
    <t>APLICAÇÃO DE FUNDO SELADOR LÁTEX PVA EM PAREDES, UMA DEMÃO.</t>
  </si>
  <si>
    <t>APLICAÇÃO E LIXAMENTO DE MASSA LÁTEX EM PAREDES, UMA DEMÃO.</t>
  </si>
  <si>
    <t>APLICAÇÃO MECÂNICA DE PINTURA COM TINTA LÁTEX ACRÍLICA EM PAREDES, DUAS DEMÃOS.</t>
  </si>
  <si>
    <t>Revestimento Piso</t>
  </si>
  <si>
    <t>APLICAÇÃO MECÂNICA DE PINTURA COM TINTA LÁTEX ACRÍLICA EM TETO, DUAS DEMÃOS.</t>
  </si>
  <si>
    <t>CARPETE DE NYLON EM MANTA PARA TRAFEGO COMERCIAL PESADO, E = 9 A 10 MM (INSTALADO)</t>
  </si>
  <si>
    <t>RODAPE EM MADEIRA, ALTURA 7CM, FIXADO EM PECAS DE MADEIRA</t>
  </si>
  <si>
    <t>73886/001</t>
  </si>
  <si>
    <t>APLICAÇÃO DE FUNDO SELADOR LÁTEX PVA EM TETO, UMA DEMÃO</t>
  </si>
  <si>
    <t>Instalação Elétrica</t>
  </si>
  <si>
    <t>FITA ISOLANTE ADESIVA ANTICHAMA, USO ATE 750 V, EM ROLO DE 19 MM X 20 M</t>
  </si>
  <si>
    <t>CABO DE COBRE, FLEXIVEL, CLASSE 4 OU 5, ISOLACAO EM PVC/A, ANTICHAMA BWF-B, 1 CONDUTOR, 450/750 V, SECAO NOMINAL 2,5 MM2 - VERDE</t>
  </si>
  <si>
    <t>CABO DE COBRE, FLEXIVEL, CLASSE 4 OU 5, ISOLACAO EM PVC/A, ANTICHAMA BWF-B, 1 CONDUTOR, 450/750 V, SECAO NOMINAL 2,5 MM2 - PRETO</t>
  </si>
  <si>
    <t>CABO DE COBRE, FLEXIVEL, CLASSE 4 OU 5, ISOLACAO EM PVC/A, ANTICHAMA BWF-B, 1 CONDUTOR, 450/750 V, SECAO NOMINAL 2,5 MM2 - BRANCO</t>
  </si>
  <si>
    <t>ELETRODUTO/CONDULETE DE PVC RIGIDO, LISO, COR CINZA, DE 1/2", PARA INSTALACOES APARENTES (NBR 5410)</t>
  </si>
  <si>
    <t>LUVA EM PVC RIGIDO ROSCAVEL, DE 1/2", PARA ELETRODUTO</t>
  </si>
  <si>
    <t>CURVA 180 GRAUS, DE PVC RIGIDO ROSCAVEL, DE 1/2", PARA ELETRODUTO</t>
  </si>
  <si>
    <t>CONDULETE EM PVC, TIPO "C", SEM TAMPA, DE 1/2"</t>
  </si>
  <si>
    <t>TAMPA CEGA EM PVC PARA CONDULETE 4 X 2"</t>
  </si>
  <si>
    <t>AUXILIAR DE ELETRICISTA COM ENCARGOS COMPLEMENTARES</t>
  </si>
  <si>
    <t>ELETRICISTA COM ENCARGOS COMPLEMENTARES</t>
  </si>
  <si>
    <t>LAMPADA LED TIPO DICROICA BIVOLT, LUZ BRANCA, 5 W (BASE GU10)</t>
  </si>
  <si>
    <t>LUMINARIA LED PLAFON REDONDO DE SOBREPOR BIVOLT 12/13 W, D = *17* CM</t>
  </si>
  <si>
    <t>TOMADA 2P+T 10A, 250V, CONJUNTO MONTADO PARA EMBUTIR 4" X 2" (PLACA + SUPORTE + MODULO)</t>
  </si>
  <si>
    <t>FECHADURA DE EMBUTIR PARA PORTAS INTERNAS, COMPLETA, ACABAMENTO PADRÃO MÉDIO, COM EXECUÇÃO DE FURO - FORNECIMENTO E INSTALAÇÃO.</t>
  </si>
  <si>
    <t>AR-CONDICIONADO QUENTE/FRIO SPLIT PISO-TETO 24000 BTU/H</t>
  </si>
  <si>
    <t>SACO DE RAFIA PARA ENTULHO, NOVO, LISO (SEM CLICHE), *60 x 90* CM</t>
  </si>
  <si>
    <t>CARGA MANUAL DE ENTULHO EM CAMINHAO BASCULANTE 6 M3</t>
  </si>
  <si>
    <t>TRANSPORTE DE ENTULHO COM CAMINHAO BASCULANTE 6 M3, RODOVIA PAVIMENTADA, DMT 0,5 A 1,0 KM</t>
  </si>
  <si>
    <t>Projeto Elétrico</t>
  </si>
  <si>
    <t>LIMPEZA FINAL DA OBRA</t>
  </si>
  <si>
    <t>EMBOÇO, PARA RECEBIMENTO DE CERÂMICA, EM ARGAMASSA TRAÇO 1:2:8, PREPARO MANUAL, APLICADO MANUALMENTE EM FACES INTERNAS DE PAREDES, PARA AMBIENTE COM ÁREA MENOR QUE 5M2, ESPESSURA DE 20MM, COM EXECUÇÃO DE TALISCAS.</t>
  </si>
  <si>
    <t>LIMPEZA DE SUPERFICIES COM JATO DE ALTA PRESSAO DE AR E AGUA</t>
  </si>
  <si>
    <t>REVESTIMENTO CERÂMICO PARA PAREDES EXTERNAS EM PASTILHAS DE PORCELANA 5 X 5 CM (PLACAS DE 30 X 30 CM), ALINHADAS A PRUMO, APLICADO EM PANOS
SEM VÃOS. AF_06/2014</t>
  </si>
  <si>
    <t>AZULEJISTA OU LADRILHISTA COM ENCARGOS COMPLEMENTARES</t>
  </si>
  <si>
    <t>TECNICO EM SEGURANCA DO TRABALHO</t>
  </si>
  <si>
    <t>APLICAÇÃO DE FUNDO SELADOR LÁTEX PVA EM PAREDES, UMA DEMÃO. AF_06/2014</t>
  </si>
  <si>
    <t>APLICAÇÃO MECÂNICA DE PINTURA COM TINTA LÁTEX ACRÍLICA EM PAREDES, DUAS DEMÃOS</t>
  </si>
  <si>
    <t>FUNDO ANTICORROSIVO A BASE DE OXIDO DE FERRO (ZARCAO), DUAS DEMAOS</t>
  </si>
  <si>
    <t>PINTURA ESMALTE ACETINADO, DUAS DEMAOS, SOBRE SUPERFICIE METALICA</t>
  </si>
  <si>
    <t>EXECUÇÃO DE PÁTIO/ESTACIONAMENTO EM PISO INTERTRAVADO, COM BLOCO RETANGULAR DE 20 X 10 CM, ESPESSURA 10 CM. AF_12/2015</t>
  </si>
  <si>
    <t>GRELHA DE FERRO FUNDIDO PARA CANALETA LARG = 15CM, FORNECIMENTO E ASSENTAMENTO</t>
  </si>
  <si>
    <t>FABRICAÇÃO E INSTALAÇÃO DE TESOURA INTEIRA EM MADEIRA NÃO APARELHADA, VÃO DE 5 M, PARA TELHA ONDULADA DE FIBROCIMENTO, METÁLICA, PLÁSTICA OU TERMOACÚSTICA, INCLUSO IÇAMENTO. AF_12/2015</t>
  </si>
  <si>
    <t>TELHAMENTO COM TELHA DE AÇO/ALUMÍNIO E = 0,5 MM, COM ATÉ 2 ÁGUAS, INCLUSO IÇAMENTO. AF_06/2016</t>
  </si>
  <si>
    <t>RELE FOTOELETRICO P/ COMANDO DE ILUMINACAO EXTERNA 220V/1000W - FORNECIMENTO E INSTALACAO</t>
  </si>
  <si>
    <t>LUMINARIA TIPO TARTARUGA PARA AREA EXTERNA EM ALUMINIO, COM GRADE, PARA 1 LAMPADA, BASE E27, POTENCIA MAXIMA 40/60 W (NAO INCLUI LAMPADA)</t>
  </si>
  <si>
    <t>LÂMPADA LED 10 W BIVOLT BRANCA, FORMATO TRADICIONAL (BASE E27) - FORNECIMENTO E INSTALAÇÃO</t>
  </si>
  <si>
    <t>LUMINARIA LED REFLETOR RETANGULAR BIVOLT, LUZ BRANCA, 30 W</t>
  </si>
  <si>
    <t>DEMOLIÇÃO DE REVESTIMENTO CERÂMICO, DE FORMA MANUAL, SEM REAPROVEITAMENTO. AF_12/2017</t>
  </si>
  <si>
    <t>DEMOLIÇÃO DE ALVENARIA DE BLOCO FURADO, DE FORMA MANUAL, SEM REAPROVEITAMENTO. AF_12/2017</t>
  </si>
  <si>
    <t>EMBOÇO, PARA RECEBIMENTO DE CERÂMICA, EM ARGAMASSA TRAÇO 1:2:8, PREPARO MECÂNICO COM BETONEIRA 400L, APLICADO MANUALMENTE EM FACES INTERNAS DE PAREDES, PARA AMBIENTE COM ÁREA MENOR QUE 5M2, ESPESSURA DE 20MM, COM EXECUÇÃO DE TALISCAS. AF_06/2014</t>
  </si>
  <si>
    <t>REVESTIMENTO CERÂMICO PARA PAREDES INTERNAS COM PLACAS TIPO ESMALTADA EXTRA DE DIMENSÕES 33X45 CM APLICADAS EM AMBIENTES DE ÁREA MAIOR QUE 5 M² NA ALTURA INTEIRA DAS PAREDES. AF_06/2014</t>
  </si>
  <si>
    <t>74065/002</t>
  </si>
  <si>
    <t>PINTURA ESMALTE ACETINADO PARA MADEIRA, DUAS DEMAOS, SOBRE FUNDO NIVELADOR BRANCO</t>
  </si>
  <si>
    <t>APLICAÇÃO E LIXAMENTO DE MASSA LÁTEX EM TETO, DUAS DEMÃOS. AF_06/2014</t>
  </si>
  <si>
    <t>APLICAÇÃO DE FUNDO SELADOR LÁTEX PVA EM TETO, UMA DEMÃO. AF_06/2014</t>
  </si>
  <si>
    <t>APLICAÇÃO MECÂNICA DE PINTURA COM TINTA LÁTEX ACRÍLICA EM TETO, DUAS DEMÃOS. AF_06/2014</t>
  </si>
  <si>
    <t>REVESTIMENTO CERÂMICO PARA PISO COM PLACAS TIPO PORCELANATO DE DIMENSÕES 60X60 CM APLICADA EM AMBIENTES DE ÁREA MAIOR QUE 10 M². AF_06/2014</t>
  </si>
  <si>
    <t>BACIA SANITARIA (VASO) CONVENCIONAL PARA USO ESPECIFICO (HOSPITAIS, CLINICAS), COM FURO FRONTAL, DE LOUCA BRANCA, COM ASSENTO</t>
  </si>
  <si>
    <t>VALVULA DESCARGA 1.1/2" COM REGISTRO, ACABAMENTO EM METAL CROMADO - FORNECIMENTO E INSTALACAO</t>
  </si>
  <si>
    <t>TORNEIRA CROMADA DE MESA PARA LAVATORIO TEMPORIZADA PRESSAO BICA BAIXA</t>
  </si>
  <si>
    <t>LAVATORIO LOUCA COR COM COLUNA *54 X 44* CM</t>
  </si>
  <si>
    <t>BARRA DE APOIO LAVATORIO, EM ACO INOX POLIDO, *40 X 50* CM, DIAMETRO MINIMO 3 CM</t>
  </si>
  <si>
    <t>TOALHEIRO PLASTICO TIPO DISPENSER PARA PAPEL TOALHA INTERFOLHADO</t>
  </si>
  <si>
    <t>PAPELEIRA DE PAREDE EM METAL CROMADO SEM TAMPA</t>
  </si>
  <si>
    <t>SABONETEIRA PLASTICA TIPO DISPENSER PARA SABONETE LIQUIDO COM RESERVATORIO 800 A 1500 ML</t>
  </si>
  <si>
    <t>FITA VEDA ROSCA EM ROLOS DE 18 MM X 50 M (L X C)</t>
  </si>
  <si>
    <t>SILICONE ACETICO USO GERAL INCOLOR 280 G</t>
  </si>
  <si>
    <t>tubo</t>
  </si>
  <si>
    <t>Saco de rafia para entulho, novo, liso (sem cliche) 60 x 90cm</t>
  </si>
  <si>
    <t>SIFAO PLASTICO TIPO COPO PARA PIA OU LAVATORIO, 1 X 1.1/2 "</t>
  </si>
  <si>
    <t>ENGATE / RABICHO FLEXIVEL INOX 1/2 " X 40 CM</t>
  </si>
  <si>
    <t>KIT PORTA PRONTA DE MADEIRA, FOLHA MEDIA (NBR 15930) DE 90 X 210 CM, E = 35 MM, NUCLEO SARRAFEADO, ESTRUTURA USINADA PARA FECHADURA, CAPA LISA EM HDF, ACABAMENTO MELAMINICO BRANCO (INCLUI MARCO, ALIZARES E DOBRADICAS)</t>
  </si>
  <si>
    <t>pç</t>
  </si>
  <si>
    <t>74125/001</t>
  </si>
  <si>
    <t>ESPELHO CRISTAL ESPESSURA 4MM, COM MOLDURA DE MADEIRA</t>
  </si>
  <si>
    <t>AUXILIAR DE ENCANADOR OU BOMBEIRO HIDRÁULICO COM ENCARGOS COMPLEMENTARES</t>
  </si>
  <si>
    <t>Esquadrias de Madeira</t>
  </si>
  <si>
    <t>BARRA DE APOIO RETA, EM ACO INOX POLIDO, COMPRIMENTO 80CM, DIAMETRO MINIMO 3 CM</t>
  </si>
  <si>
    <t>INTERRUPTOR BIPOLAR 10A, 250V, CONJUNTO MONTADO PARA EMBUTIR 4" X 2" (PLACA + SUPORTE + MODULO)</t>
  </si>
  <si>
    <t>Parcelas do BDI</t>
  </si>
  <si>
    <t>% adotado</t>
  </si>
  <si>
    <t>(AC) - Administração Central</t>
  </si>
  <si>
    <t>(S) + (G) - Seguro e Garantia</t>
  </si>
  <si>
    <t>(R) - Risco</t>
  </si>
  <si>
    <t>(DF) - Despesas Financeiras</t>
  </si>
  <si>
    <t>(L) - Lucro</t>
  </si>
  <si>
    <t>(I1) - PIS</t>
  </si>
  <si>
    <t>(I2) - COFINS</t>
  </si>
  <si>
    <t>(I3) - ISS</t>
  </si>
  <si>
    <t>(i4) - Contrib. Previdenciaria</t>
  </si>
  <si>
    <t>BDI Adotado</t>
  </si>
  <si>
    <t>98673 PISO VINÍLICO SEMI-FLEXÍVEL EM PLACAS, PADRÃO LISO, ESPESSURA 3,2 MM, FIXADO COM COLA. AF_06/2018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</si>
</sst>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* #,##0.00_-;\-&quot;R$&quot;* #,##0.00_-;_-&quot;R$&quot;* &quot;-&quot;??_-;_-@_-"/>
    <numFmt numFmtId="164" formatCode="&quot;R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44" fontId="1" fillId="0" borderId="1" xfId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4" fontId="1" fillId="2" borderId="3" xfId="1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164" fontId="0" fillId="0" borderId="0" xfId="0" applyNumberFormat="1"/>
    <xf numFmtId="0" fontId="6" fillId="0" borderId="0" xfId="0" applyFont="1"/>
    <xf numFmtId="44" fontId="0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0" fillId="0" borderId="0" xfId="1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4" fontId="0" fillId="0" borderId="1" xfId="1" applyFont="1" applyBorder="1" applyAlignment="1">
      <alignment vertical="center"/>
    </xf>
    <xf numFmtId="0" fontId="0" fillId="0" borderId="0" xfId="0" applyFont="1"/>
    <xf numFmtId="0" fontId="0" fillId="0" borderId="1" xfId="0" applyFill="1" applyBorder="1"/>
    <xf numFmtId="0" fontId="3" fillId="0" borderId="0" xfId="0" applyFont="1"/>
    <xf numFmtId="44" fontId="0" fillId="0" borderId="0" xfId="0" applyNumberFormat="1"/>
    <xf numFmtId="164" fontId="0" fillId="0" borderId="1" xfId="0" applyNumberFormat="1" applyBorder="1"/>
    <xf numFmtId="44" fontId="0" fillId="0" borderId="1" xfId="0" applyNumberFormat="1" applyBorder="1"/>
    <xf numFmtId="10" fontId="1" fillId="0" borderId="1" xfId="0" applyNumberFormat="1" applyFon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/>
    <xf numFmtId="44" fontId="8" fillId="0" borderId="1" xfId="0" applyNumberFormat="1" applyFont="1" applyBorder="1"/>
    <xf numFmtId="0" fontId="1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9" fontId="0" fillId="0" borderId="2" xfId="2" applyFont="1" applyBorder="1" applyAlignment="1">
      <alignment horizontal="center"/>
    </xf>
    <xf numFmtId="9" fontId="0" fillId="0" borderId="3" xfId="2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388621</xdr:colOff>
      <xdr:row>0</xdr:row>
      <xdr:rowOff>0</xdr:rowOff>
    </xdr:from>
    <xdr:to>
      <xdr:col>1</xdr:col>
      <xdr:colOff>320041</xdr:colOff>
      <xdr:row>2</xdr:row>
      <xdr:rowOff>160020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1" y="0"/>
          <a:ext cx="541020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workbookViewId="0">
      <selection activeCell="C6" sqref="C6:D20"/>
    </sheetView>
  </sheetViews>
  <sheetFormatPr defaultRowHeight="14.4" x14ac:dyDescent="0.3"/>
  <cols>
    <col min="2" max="2" width="26.5546875" customWidth="1"/>
    <col min="3" max="3" width="13.5546875" bestFit="1" customWidth="1"/>
    <col min="4" max="4" width="8.88671875" style="53"/>
    <col min="12" max="12" width="12.44140625" bestFit="1" customWidth="1"/>
  </cols>
  <sheetData>
    <row r="1" spans="1:12" ht="15" customHeight="1" x14ac:dyDescent="0.3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7"/>
    </row>
    <row r="2" spans="1:12" ht="15" customHeight="1" x14ac:dyDescent="0.3">
      <c r="A2" s="70" t="s">
        <v>26</v>
      </c>
      <c r="B2" s="71"/>
      <c r="C2" s="71"/>
      <c r="D2" s="71"/>
      <c r="E2" s="71"/>
      <c r="F2" s="71"/>
      <c r="G2" s="71"/>
      <c r="H2" s="71"/>
      <c r="I2" s="71"/>
      <c r="J2" s="72"/>
    </row>
    <row r="3" spans="1:12" ht="15" customHeight="1" x14ac:dyDescent="0.3">
      <c r="A3" s="73" t="s">
        <v>27</v>
      </c>
      <c r="B3" s="74"/>
      <c r="C3" s="74"/>
      <c r="D3" s="74"/>
      <c r="E3" s="74"/>
      <c r="F3" s="74"/>
      <c r="G3" s="74"/>
      <c r="H3" s="74"/>
      <c r="I3" s="74"/>
      <c r="J3" s="75"/>
    </row>
    <row r="4" spans="1:12" x14ac:dyDescent="0.3">
      <c r="A4" s="68" t="s">
        <v>1</v>
      </c>
      <c r="B4" s="68" t="s">
        <v>2</v>
      </c>
      <c r="C4" s="69" t="s">
        <v>3</v>
      </c>
      <c r="D4" s="69"/>
      <c r="E4" s="69" t="s">
        <v>6</v>
      </c>
      <c r="F4" s="69"/>
      <c r="G4" s="69" t="s">
        <v>7</v>
      </c>
      <c r="H4" s="69"/>
      <c r="I4" s="69" t="s">
        <v>8</v>
      </c>
      <c r="J4" s="69"/>
    </row>
    <row r="5" spans="1:12" x14ac:dyDescent="0.3">
      <c r="A5" s="68"/>
      <c r="B5" s="68"/>
      <c r="C5" s="2" t="s">
        <v>5</v>
      </c>
      <c r="D5" s="49" t="s">
        <v>4</v>
      </c>
      <c r="F5" s="2" t="s">
        <v>5</v>
      </c>
      <c r="G5" s="2" t="s">
        <v>4</v>
      </c>
      <c r="H5" s="2" t="s">
        <v>5</v>
      </c>
      <c r="I5" s="2" t="s">
        <v>4</v>
      </c>
      <c r="J5" s="2" t="s">
        <v>5</v>
      </c>
    </row>
    <row r="6" spans="1:12" x14ac:dyDescent="0.3">
      <c r="A6" s="1">
        <v>1</v>
      </c>
      <c r="B6" s="44" t="s">
        <v>9</v>
      </c>
      <c r="C6" s="48"/>
      <c r="D6" s="51"/>
      <c r="E6" s="3"/>
      <c r="F6" s="3"/>
      <c r="G6" s="3"/>
      <c r="H6" s="3"/>
      <c r="I6" s="3"/>
      <c r="J6" s="3"/>
    </row>
    <row r="7" spans="1:12" x14ac:dyDescent="0.3">
      <c r="A7" s="1">
        <v>2</v>
      </c>
      <c r="B7" s="44" t="s">
        <v>20</v>
      </c>
      <c r="C7" s="48"/>
      <c r="D7" s="51"/>
      <c r="E7" s="3"/>
      <c r="F7" s="3"/>
      <c r="G7" s="3"/>
      <c r="H7" s="3"/>
      <c r="I7" s="3"/>
      <c r="J7" s="3"/>
    </row>
    <row r="8" spans="1:12" x14ac:dyDescent="0.3">
      <c r="A8" s="1">
        <v>3</v>
      </c>
      <c r="B8" s="44" t="s">
        <v>19</v>
      </c>
      <c r="C8" s="48"/>
      <c r="D8" s="51"/>
      <c r="E8" s="3"/>
      <c r="F8" s="3"/>
      <c r="G8" s="3"/>
      <c r="H8" s="3"/>
      <c r="I8" s="3"/>
      <c r="J8" s="3"/>
    </row>
    <row r="9" spans="1:12" x14ac:dyDescent="0.3">
      <c r="A9" s="1">
        <v>4</v>
      </c>
      <c r="B9" s="44" t="s">
        <v>64</v>
      </c>
      <c r="C9" s="48"/>
      <c r="D9" s="51"/>
      <c r="E9" s="3"/>
      <c r="F9" s="3"/>
      <c r="G9" s="3"/>
      <c r="H9" s="3"/>
      <c r="I9" s="3"/>
      <c r="J9" s="3"/>
    </row>
    <row r="10" spans="1:12" x14ac:dyDescent="0.3">
      <c r="A10" s="1">
        <v>5</v>
      </c>
      <c r="B10" s="44" t="s">
        <v>10</v>
      </c>
      <c r="C10" s="48"/>
      <c r="D10" s="51"/>
      <c r="E10" s="3"/>
      <c r="F10" s="3"/>
      <c r="G10" s="3"/>
      <c r="H10" s="3"/>
      <c r="I10" s="3"/>
      <c r="J10" s="3"/>
    </row>
    <row r="11" spans="1:12" x14ac:dyDescent="0.3">
      <c r="A11" s="1">
        <v>6</v>
      </c>
      <c r="B11" s="44" t="s">
        <v>11</v>
      </c>
      <c r="C11" s="48"/>
      <c r="D11" s="51"/>
      <c r="E11" s="3"/>
      <c r="F11" s="3"/>
      <c r="G11" s="3"/>
      <c r="H11" s="3"/>
      <c r="I11" s="3"/>
      <c r="J11" s="3"/>
    </row>
    <row r="12" spans="1:12" x14ac:dyDescent="0.3">
      <c r="A12" s="1">
        <v>7</v>
      </c>
      <c r="B12" s="44" t="s">
        <v>12</v>
      </c>
      <c r="C12" s="48"/>
      <c r="D12" s="51"/>
      <c r="E12" s="3"/>
      <c r="F12" s="3"/>
      <c r="G12" s="3"/>
      <c r="H12" s="3"/>
      <c r="I12" s="3"/>
      <c r="J12" s="3"/>
    </row>
    <row r="13" spans="1:12" x14ac:dyDescent="0.3">
      <c r="A13" s="1">
        <v>8</v>
      </c>
      <c r="B13" s="44" t="s">
        <v>13</v>
      </c>
      <c r="C13" s="48"/>
      <c r="D13" s="51"/>
      <c r="E13" s="3"/>
      <c r="F13" s="3"/>
      <c r="G13" s="3"/>
      <c r="H13" s="3"/>
      <c r="I13" s="3"/>
      <c r="J13" s="3"/>
    </row>
    <row r="14" spans="1:12" x14ac:dyDescent="0.3">
      <c r="A14" s="1">
        <v>9</v>
      </c>
      <c r="B14" s="44" t="s">
        <v>14</v>
      </c>
      <c r="C14" s="47"/>
      <c r="D14" s="51"/>
      <c r="E14" s="3"/>
      <c r="F14" s="3"/>
      <c r="G14" s="3"/>
      <c r="H14" s="3"/>
      <c r="I14" s="3"/>
      <c r="J14" s="3"/>
    </row>
    <row r="15" spans="1:12" x14ac:dyDescent="0.3">
      <c r="A15" s="1">
        <v>10</v>
      </c>
      <c r="B15" s="44" t="s">
        <v>15</v>
      </c>
      <c r="C15" s="48"/>
      <c r="D15" s="51"/>
      <c r="E15" s="3"/>
      <c r="F15" s="3"/>
      <c r="G15" s="3"/>
      <c r="H15" s="3"/>
      <c r="I15" s="3"/>
      <c r="J15" s="3"/>
    </row>
    <row r="16" spans="1:12" x14ac:dyDescent="0.3">
      <c r="A16" s="1">
        <v>11</v>
      </c>
      <c r="B16" s="44" t="s">
        <v>16</v>
      </c>
      <c r="C16" s="48"/>
      <c r="D16" s="51"/>
      <c r="E16" s="3"/>
      <c r="F16" s="3"/>
      <c r="G16" s="3"/>
      <c r="H16" s="3"/>
      <c r="I16" s="3"/>
      <c r="J16" s="3"/>
      <c r="L16" s="46"/>
    </row>
    <row r="17" spans="1:10" x14ac:dyDescent="0.3">
      <c r="A17" s="1">
        <v>12</v>
      </c>
      <c r="B17" s="44" t="s">
        <v>21</v>
      </c>
      <c r="C17" s="48"/>
      <c r="D17" s="51"/>
      <c r="E17" s="3"/>
      <c r="F17" s="3"/>
      <c r="G17" s="3"/>
      <c r="H17" s="3"/>
      <c r="I17" s="3"/>
      <c r="J17" s="3"/>
    </row>
    <row r="18" spans="1:10" x14ac:dyDescent="0.3">
      <c r="A18" s="1">
        <v>13</v>
      </c>
      <c r="B18" s="44" t="s">
        <v>17</v>
      </c>
      <c r="C18" s="48"/>
      <c r="D18" s="51"/>
      <c r="E18" s="3"/>
      <c r="F18" s="3"/>
      <c r="G18" s="3"/>
      <c r="H18" s="3"/>
      <c r="I18" s="3"/>
      <c r="J18" s="3"/>
    </row>
    <row r="19" spans="1:10" x14ac:dyDescent="0.3">
      <c r="A19" s="1">
        <v>14</v>
      </c>
      <c r="B19" s="44" t="s">
        <v>18</v>
      </c>
      <c r="C19" s="48"/>
      <c r="D19" s="51"/>
      <c r="E19" s="3"/>
      <c r="F19" s="3"/>
      <c r="G19" s="3"/>
      <c r="H19" s="3"/>
      <c r="I19" s="3"/>
      <c r="J19" s="3"/>
    </row>
    <row r="20" spans="1:10" x14ac:dyDescent="0.3">
      <c r="A20" s="54">
        <v>15</v>
      </c>
      <c r="B20" s="55" t="s">
        <v>40</v>
      </c>
      <c r="C20" s="56"/>
      <c r="D20" s="51"/>
      <c r="E20" s="45"/>
      <c r="F20" s="45"/>
      <c r="G20" s="45"/>
      <c r="H20" s="45"/>
      <c r="I20" s="45"/>
      <c r="J20" s="45"/>
    </row>
    <row r="21" spans="1:10" x14ac:dyDescent="0.3">
      <c r="A21" s="4"/>
      <c r="C21" s="46"/>
      <c r="D21" s="50"/>
      <c r="E21" s="6"/>
      <c r="F21" s="6"/>
      <c r="G21" s="6"/>
      <c r="H21" s="6"/>
      <c r="I21" s="6"/>
      <c r="J21" s="5"/>
    </row>
    <row r="22" spans="1:10" x14ac:dyDescent="0.3">
      <c r="A22" s="58" t="s">
        <v>22</v>
      </c>
      <c r="B22" s="59"/>
      <c r="C22" s="61">
        <f>SUM(C6:C20)</f>
        <v>0</v>
      </c>
      <c r="D22" s="62"/>
      <c r="E22" s="3"/>
      <c r="F22" s="3"/>
      <c r="G22" s="3"/>
      <c r="H22" s="3"/>
      <c r="I22" s="3"/>
      <c r="J22" s="3"/>
    </row>
    <row r="23" spans="1:10" x14ac:dyDescent="0.3">
      <c r="A23" s="58" t="s">
        <v>23</v>
      </c>
      <c r="B23" s="59"/>
      <c r="C23" s="63">
        <v>1</v>
      </c>
      <c r="D23" s="64"/>
      <c r="E23" s="3"/>
      <c r="F23" s="3"/>
      <c r="G23" s="3"/>
      <c r="H23" s="3"/>
      <c r="I23" s="3"/>
      <c r="J23" s="3"/>
    </row>
    <row r="24" spans="1:10" x14ac:dyDescent="0.3">
      <c r="A24" s="58"/>
      <c r="B24" s="60"/>
      <c r="C24" s="60"/>
      <c r="D24" s="60"/>
      <c r="E24" s="60"/>
      <c r="F24" s="60"/>
      <c r="G24" s="60"/>
      <c r="H24" s="60"/>
      <c r="I24" s="60"/>
      <c r="J24" s="59"/>
    </row>
    <row r="25" spans="1:10" x14ac:dyDescent="0.3">
      <c r="A25" s="58" t="s">
        <v>24</v>
      </c>
      <c r="B25" s="59"/>
      <c r="C25" s="3"/>
      <c r="D25" s="52"/>
      <c r="E25" s="3"/>
      <c r="F25" s="3"/>
      <c r="G25" s="3"/>
      <c r="H25" s="3"/>
      <c r="I25" s="3"/>
      <c r="J25" s="3"/>
    </row>
    <row r="26" spans="1:10" x14ac:dyDescent="0.3">
      <c r="A26" s="58" t="s">
        <v>25</v>
      </c>
      <c r="B26" s="59"/>
      <c r="C26" s="3"/>
      <c r="D26" s="52"/>
      <c r="E26" s="3"/>
      <c r="F26" s="3"/>
      <c r="G26" s="3"/>
      <c r="H26" s="3"/>
      <c r="I26" s="3"/>
      <c r="J26" s="3"/>
    </row>
  </sheetData>
  <mergeCells count="16">
    <mergeCell ref="A1:J1"/>
    <mergeCell ref="A4:A5"/>
    <mergeCell ref="B4:B5"/>
    <mergeCell ref="C4:D4"/>
    <mergeCell ref="E4:F4"/>
    <mergeCell ref="G4:H4"/>
    <mergeCell ref="I4:J4"/>
    <mergeCell ref="A2:J2"/>
    <mergeCell ref="A3:J3"/>
    <mergeCell ref="A22:B22"/>
    <mergeCell ref="A23:B23"/>
    <mergeCell ref="A25:B25"/>
    <mergeCell ref="A26:B26"/>
    <mergeCell ref="A24:J24"/>
    <mergeCell ref="C22:D22"/>
    <mergeCell ref="C23:D2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workbookViewId="0">
      <selection activeCell="B18" sqref="B18"/>
    </sheetView>
  </sheetViews>
  <sheetFormatPr defaultRowHeight="14.4" x14ac:dyDescent="0.3"/>
  <cols>
    <col min="1" max="1" width="11.109375" customWidth="1"/>
    <col min="2" max="2" width="52.5546875" bestFit="1" customWidth="1"/>
    <col min="4" max="4" width="8.88671875" style="23"/>
    <col min="5" max="5" width="11.33203125" style="30" bestFit="1" customWidth="1"/>
    <col min="6" max="6" width="12.77734375" style="30" customWidth="1"/>
    <col min="8" max="8" width="22.33203125" bestFit="1" customWidth="1"/>
    <col min="9" max="9" width="11.109375" bestFit="1" customWidth="1"/>
  </cols>
  <sheetData>
    <row r="1" spans="1:6" x14ac:dyDescent="0.3">
      <c r="A1" s="8" t="s">
        <v>28</v>
      </c>
      <c r="B1" s="8" t="s">
        <v>2</v>
      </c>
      <c r="C1" s="8" t="s">
        <v>29</v>
      </c>
      <c r="D1" s="20" t="s">
        <v>30</v>
      </c>
      <c r="E1" s="24" t="s">
        <v>29</v>
      </c>
      <c r="F1" s="25" t="s">
        <v>3</v>
      </c>
    </row>
    <row r="2" spans="1:6" s="31" customFormat="1" ht="15" customHeight="1" x14ac:dyDescent="0.3">
      <c r="A2" s="76" t="s">
        <v>40</v>
      </c>
      <c r="B2" s="77"/>
      <c r="C2" s="77"/>
      <c r="D2" s="77"/>
      <c r="E2" s="77"/>
      <c r="F2" s="78"/>
    </row>
    <row r="3" spans="1:6" ht="28.8" customHeight="1" x14ac:dyDescent="0.3">
      <c r="A3" s="10">
        <v>90778</v>
      </c>
      <c r="B3" s="11" t="s">
        <v>42</v>
      </c>
      <c r="C3" s="10" t="s">
        <v>31</v>
      </c>
      <c r="D3" s="12">
        <v>96</v>
      </c>
      <c r="E3" s="26">
        <v>96.2</v>
      </c>
      <c r="F3" s="26">
        <f>E3*D3</f>
        <v>9235.2000000000007</v>
      </c>
    </row>
    <row r="4" spans="1:6" ht="15" customHeight="1" x14ac:dyDescent="0.3">
      <c r="A4" s="10">
        <v>88309</v>
      </c>
      <c r="B4" s="11" t="s">
        <v>41</v>
      </c>
      <c r="C4" s="10" t="s">
        <v>31</v>
      </c>
      <c r="D4" s="12">
        <v>100</v>
      </c>
      <c r="E4" s="26">
        <v>19.18</v>
      </c>
      <c r="F4" s="26">
        <f t="shared" ref="F4:F8" si="0">E4*D4</f>
        <v>1918</v>
      </c>
    </row>
    <row r="5" spans="1:6" ht="15" customHeight="1" x14ac:dyDescent="0.3">
      <c r="A5" s="10">
        <v>88316</v>
      </c>
      <c r="B5" s="11" t="s">
        <v>52</v>
      </c>
      <c r="C5" s="10" t="s">
        <v>31</v>
      </c>
      <c r="D5" s="12">
        <v>100</v>
      </c>
      <c r="E5" s="26">
        <v>15.83</v>
      </c>
      <c r="F5" s="26">
        <f t="shared" si="0"/>
        <v>1583</v>
      </c>
    </row>
    <row r="6" spans="1:6" ht="30" customHeight="1" x14ac:dyDescent="0.3">
      <c r="A6" s="10">
        <v>88252</v>
      </c>
      <c r="B6" s="11" t="s">
        <v>43</v>
      </c>
      <c r="C6" s="10" t="s">
        <v>31</v>
      </c>
      <c r="D6" s="12">
        <v>200</v>
      </c>
      <c r="E6" s="26">
        <v>16.63</v>
      </c>
      <c r="F6" s="26">
        <f t="shared" si="0"/>
        <v>3326</v>
      </c>
    </row>
    <row r="7" spans="1:6" ht="15.6" customHeight="1" x14ac:dyDescent="0.3">
      <c r="A7" s="10">
        <v>88264</v>
      </c>
      <c r="B7" s="11" t="s">
        <v>85</v>
      </c>
      <c r="C7" s="10" t="s">
        <v>31</v>
      </c>
      <c r="D7" s="21">
        <v>100</v>
      </c>
      <c r="E7" s="27">
        <v>19.579999999999998</v>
      </c>
      <c r="F7" s="26">
        <f t="shared" si="0"/>
        <v>1957.9999999999998</v>
      </c>
    </row>
    <row r="8" spans="1:6" ht="30" customHeight="1" x14ac:dyDescent="0.3">
      <c r="A8" s="10">
        <v>88247</v>
      </c>
      <c r="B8" s="11" t="s">
        <v>84</v>
      </c>
      <c r="C8" s="10" t="s">
        <v>31</v>
      </c>
      <c r="D8" s="21">
        <v>200</v>
      </c>
      <c r="E8" s="27">
        <v>14.86</v>
      </c>
      <c r="F8" s="26">
        <f t="shared" si="0"/>
        <v>2972</v>
      </c>
    </row>
    <row r="9" spans="1:6" s="31" customFormat="1" ht="15" customHeight="1" x14ac:dyDescent="0.3">
      <c r="A9" s="76" t="s">
        <v>9</v>
      </c>
      <c r="B9" s="77"/>
      <c r="C9" s="77"/>
      <c r="D9" s="77"/>
      <c r="E9" s="77"/>
      <c r="F9" s="78"/>
    </row>
    <row r="10" spans="1:6" ht="30" customHeight="1" x14ac:dyDescent="0.3">
      <c r="A10" s="10">
        <v>97631</v>
      </c>
      <c r="B10" s="11" t="s">
        <v>45</v>
      </c>
      <c r="C10" s="10" t="s">
        <v>33</v>
      </c>
      <c r="D10" s="12">
        <v>45</v>
      </c>
      <c r="E10" s="26">
        <v>2.37</v>
      </c>
      <c r="F10" s="26">
        <f t="shared" ref="F10:F15" si="1">E10*D10</f>
        <v>106.65</v>
      </c>
    </row>
    <row r="11" spans="1:6" ht="30" customHeight="1" x14ac:dyDescent="0.3">
      <c r="A11" s="10">
        <v>97645</v>
      </c>
      <c r="B11" s="11" t="s">
        <v>46</v>
      </c>
      <c r="C11" s="10" t="s">
        <v>33</v>
      </c>
      <c r="D11" s="12">
        <v>4</v>
      </c>
      <c r="E11" s="26">
        <v>19.11</v>
      </c>
      <c r="F11" s="26">
        <f t="shared" si="1"/>
        <v>76.44</v>
      </c>
    </row>
    <row r="12" spans="1:6" ht="30" customHeight="1" x14ac:dyDescent="0.3">
      <c r="A12" s="10">
        <v>97641</v>
      </c>
      <c r="B12" s="11" t="s">
        <v>47</v>
      </c>
      <c r="C12" s="10" t="s">
        <v>33</v>
      </c>
      <c r="D12" s="12">
        <v>68</v>
      </c>
      <c r="E12" s="26">
        <v>3.52</v>
      </c>
      <c r="F12" s="26">
        <f t="shared" si="1"/>
        <v>239.36</v>
      </c>
    </row>
    <row r="13" spans="1:6" ht="30" customHeight="1" x14ac:dyDescent="0.3">
      <c r="A13" s="10">
        <v>97665</v>
      </c>
      <c r="B13" s="11" t="s">
        <v>48</v>
      </c>
      <c r="C13" s="10" t="s">
        <v>49</v>
      </c>
      <c r="D13" s="12">
        <v>11</v>
      </c>
      <c r="E13" s="26">
        <v>0.91</v>
      </c>
      <c r="F13" s="26">
        <f t="shared" si="1"/>
        <v>10.01</v>
      </c>
    </row>
    <row r="14" spans="1:6" ht="26.4" x14ac:dyDescent="0.3">
      <c r="A14" s="10">
        <v>97661</v>
      </c>
      <c r="B14" s="11" t="s">
        <v>50</v>
      </c>
      <c r="C14" s="10" t="s">
        <v>37</v>
      </c>
      <c r="D14" s="12">
        <v>100</v>
      </c>
      <c r="E14" s="26">
        <v>0.47</v>
      </c>
      <c r="F14" s="26">
        <f t="shared" si="1"/>
        <v>47</v>
      </c>
    </row>
    <row r="15" spans="1:6" ht="26.4" x14ac:dyDescent="0.3">
      <c r="A15" s="10">
        <v>97660</v>
      </c>
      <c r="B15" s="11" t="s">
        <v>51</v>
      </c>
      <c r="C15" s="10" t="s">
        <v>49</v>
      </c>
      <c r="D15" s="12">
        <v>10</v>
      </c>
      <c r="E15" s="26">
        <v>0.47</v>
      </c>
      <c r="F15" s="26">
        <f t="shared" si="1"/>
        <v>4.6999999999999993</v>
      </c>
    </row>
    <row r="16" spans="1:6" s="31" customFormat="1" ht="15" customHeight="1" x14ac:dyDescent="0.3">
      <c r="A16" s="76" t="s">
        <v>53</v>
      </c>
      <c r="B16" s="77"/>
      <c r="C16" s="77"/>
      <c r="D16" s="77"/>
      <c r="E16" s="77"/>
      <c r="F16" s="78"/>
    </row>
    <row r="17" spans="1:6" ht="43.2" x14ac:dyDescent="0.3">
      <c r="A17" s="18">
        <v>72131</v>
      </c>
      <c r="B17" s="19" t="s">
        <v>54</v>
      </c>
      <c r="C17" s="10" t="s">
        <v>33</v>
      </c>
      <c r="D17" s="22">
        <v>6</v>
      </c>
      <c r="E17" s="28">
        <v>115.89</v>
      </c>
      <c r="F17" s="28">
        <f>E17*D17</f>
        <v>695.34</v>
      </c>
    </row>
    <row r="18" spans="1:6" ht="39.6" x14ac:dyDescent="0.3">
      <c r="A18" s="10">
        <v>87878</v>
      </c>
      <c r="B18" s="11" t="s">
        <v>55</v>
      </c>
      <c r="C18" s="10" t="s">
        <v>33</v>
      </c>
      <c r="D18" s="22">
        <v>6</v>
      </c>
      <c r="E18" s="26">
        <v>3.4</v>
      </c>
      <c r="F18" s="26">
        <f>E18*D18</f>
        <v>20.399999999999999</v>
      </c>
    </row>
    <row r="19" spans="1:6" s="31" customFormat="1" ht="15" customHeight="1" x14ac:dyDescent="0.3">
      <c r="A19" s="76" t="s">
        <v>13</v>
      </c>
      <c r="B19" s="77"/>
      <c r="C19" s="77"/>
      <c r="D19" s="77"/>
      <c r="E19" s="77"/>
      <c r="F19" s="78"/>
    </row>
    <row r="20" spans="1:6" ht="66" x14ac:dyDescent="0.3">
      <c r="A20" s="10">
        <v>87530</v>
      </c>
      <c r="B20" s="11" t="s">
        <v>58</v>
      </c>
      <c r="C20" s="10" t="s">
        <v>33</v>
      </c>
      <c r="D20" s="12">
        <v>45</v>
      </c>
      <c r="E20" s="26">
        <v>29.67</v>
      </c>
      <c r="F20" s="26">
        <f t="shared" ref="F20:F21" si="2">E20*D20</f>
        <v>1335.15</v>
      </c>
    </row>
    <row r="21" spans="1:6" ht="26.4" x14ac:dyDescent="0.3">
      <c r="A21" s="10" t="s">
        <v>57</v>
      </c>
      <c r="B21" s="11" t="s">
        <v>56</v>
      </c>
      <c r="C21" s="10" t="s">
        <v>33</v>
      </c>
      <c r="D21" s="12">
        <v>45</v>
      </c>
      <c r="E21" s="26">
        <v>53.6</v>
      </c>
      <c r="F21" s="26">
        <f t="shared" si="2"/>
        <v>2412</v>
      </c>
    </row>
    <row r="22" spans="1:6" s="31" customFormat="1" ht="15" customHeight="1" x14ac:dyDescent="0.3">
      <c r="A22" s="79" t="s">
        <v>64</v>
      </c>
      <c r="B22" s="80"/>
      <c r="C22" s="80"/>
      <c r="D22" s="80"/>
      <c r="E22" s="80"/>
      <c r="F22" s="81"/>
    </row>
    <row r="23" spans="1:6" ht="26.4" x14ac:dyDescent="0.3">
      <c r="A23" s="10">
        <v>96113</v>
      </c>
      <c r="B23" s="11" t="s">
        <v>61</v>
      </c>
      <c r="C23" s="10" t="s">
        <v>33</v>
      </c>
      <c r="D23" s="12">
        <v>68</v>
      </c>
      <c r="E23" s="26">
        <v>34.19</v>
      </c>
      <c r="F23" s="26">
        <f t="shared" ref="F23:F25" si="3">E23*D23</f>
        <v>2324.92</v>
      </c>
    </row>
    <row r="24" spans="1:6" ht="26.4" x14ac:dyDescent="0.3">
      <c r="A24" s="10">
        <v>99054</v>
      </c>
      <c r="B24" s="11" t="s">
        <v>62</v>
      </c>
      <c r="C24" s="10" t="s">
        <v>33</v>
      </c>
      <c r="D24" s="12">
        <v>20</v>
      </c>
      <c r="E24" s="26">
        <v>45.89</v>
      </c>
      <c r="F24" s="26">
        <f>E24*D24</f>
        <v>917.8</v>
      </c>
    </row>
    <row r="25" spans="1:6" ht="26.4" x14ac:dyDescent="0.3">
      <c r="A25" s="10">
        <v>88496</v>
      </c>
      <c r="B25" s="11" t="s">
        <v>63</v>
      </c>
      <c r="C25" s="10" t="s">
        <v>33</v>
      </c>
      <c r="D25" s="12">
        <v>88</v>
      </c>
      <c r="E25" s="26">
        <v>20.78</v>
      </c>
      <c r="F25" s="26">
        <f t="shared" si="3"/>
        <v>1828.64</v>
      </c>
    </row>
    <row r="26" spans="1:6" s="31" customFormat="1" ht="15" customHeight="1" x14ac:dyDescent="0.3">
      <c r="A26" s="76" t="s">
        <v>59</v>
      </c>
      <c r="B26" s="77"/>
      <c r="C26" s="77"/>
      <c r="D26" s="77"/>
      <c r="E26" s="77"/>
      <c r="F26" s="78"/>
    </row>
    <row r="27" spans="1:6" ht="39.6" x14ac:dyDescent="0.3">
      <c r="A27" s="10">
        <v>11985</v>
      </c>
      <c r="B27" s="11" t="s">
        <v>60</v>
      </c>
      <c r="C27" s="10" t="s">
        <v>33</v>
      </c>
      <c r="D27" s="12">
        <v>8</v>
      </c>
      <c r="E27" s="26">
        <v>179.71</v>
      </c>
      <c r="F27" s="26">
        <f>E27*D27</f>
        <v>1437.68</v>
      </c>
    </row>
    <row r="28" spans="1:6" s="31" customFormat="1" ht="15" customHeight="1" x14ac:dyDescent="0.3">
      <c r="A28" s="76" t="s">
        <v>17</v>
      </c>
      <c r="B28" s="77"/>
      <c r="C28" s="77"/>
      <c r="D28" s="77"/>
      <c r="E28" s="77"/>
      <c r="F28" s="78"/>
    </row>
    <row r="29" spans="1:6" ht="26.4" x14ac:dyDescent="0.3">
      <c r="A29" s="10">
        <v>88483</v>
      </c>
      <c r="B29" s="11" t="s">
        <v>65</v>
      </c>
      <c r="C29" s="10" t="s">
        <v>33</v>
      </c>
      <c r="D29" s="12">
        <v>95</v>
      </c>
      <c r="E29" s="26">
        <v>2.33</v>
      </c>
      <c r="F29" s="26">
        <f t="shared" ref="F29:F33" si="4">E29*D29</f>
        <v>221.35</v>
      </c>
    </row>
    <row r="30" spans="1:6" ht="26.4" x14ac:dyDescent="0.3">
      <c r="A30" s="10">
        <v>88495</v>
      </c>
      <c r="B30" s="11" t="s">
        <v>66</v>
      </c>
      <c r="C30" s="10" t="s">
        <v>33</v>
      </c>
      <c r="D30" s="12">
        <v>95</v>
      </c>
      <c r="E30" s="26">
        <v>8.52</v>
      </c>
      <c r="F30" s="26">
        <f t="shared" si="4"/>
        <v>809.4</v>
      </c>
    </row>
    <row r="31" spans="1:6" ht="26.4" x14ac:dyDescent="0.3">
      <c r="A31" s="10">
        <v>88493</v>
      </c>
      <c r="B31" s="11" t="s">
        <v>67</v>
      </c>
      <c r="C31" s="10" t="s">
        <v>33</v>
      </c>
      <c r="D31" s="12">
        <v>95</v>
      </c>
      <c r="E31" s="26">
        <v>8.26</v>
      </c>
      <c r="F31" s="26">
        <f t="shared" si="4"/>
        <v>784.69999999999993</v>
      </c>
    </row>
    <row r="32" spans="1:6" ht="26.4" x14ac:dyDescent="0.3">
      <c r="A32" s="10">
        <v>88482</v>
      </c>
      <c r="B32" s="11" t="s">
        <v>73</v>
      </c>
      <c r="C32" s="10" t="s">
        <v>33</v>
      </c>
      <c r="D32" s="12">
        <v>88</v>
      </c>
      <c r="E32" s="26">
        <v>2.5499999999999998</v>
      </c>
      <c r="F32" s="26">
        <f t="shared" si="4"/>
        <v>224.39999999999998</v>
      </c>
    </row>
    <row r="33" spans="1:6" ht="26.4" x14ac:dyDescent="0.3">
      <c r="A33" s="10">
        <v>88492</v>
      </c>
      <c r="B33" s="11" t="s">
        <v>69</v>
      </c>
      <c r="C33" s="10" t="s">
        <v>33</v>
      </c>
      <c r="D33" s="12">
        <v>88</v>
      </c>
      <c r="E33" s="26">
        <v>8.61</v>
      </c>
      <c r="F33" s="26">
        <f t="shared" si="4"/>
        <v>757.68</v>
      </c>
    </row>
    <row r="34" spans="1:6" s="31" customFormat="1" ht="15" customHeight="1" x14ac:dyDescent="0.3">
      <c r="A34" s="76" t="s">
        <v>68</v>
      </c>
      <c r="B34" s="77"/>
      <c r="C34" s="77"/>
      <c r="D34" s="77"/>
      <c r="E34" s="77"/>
      <c r="F34" s="78"/>
    </row>
    <row r="35" spans="1:6" ht="26.4" x14ac:dyDescent="0.3">
      <c r="A35" s="10">
        <v>10709</v>
      </c>
      <c r="B35" s="11" t="s">
        <v>70</v>
      </c>
      <c r="C35" s="10" t="s">
        <v>33</v>
      </c>
      <c r="D35" s="12">
        <v>68</v>
      </c>
      <c r="E35" s="26">
        <v>83.22</v>
      </c>
      <c r="F35" s="26">
        <f>E35*D35</f>
        <v>5658.96</v>
      </c>
    </row>
    <row r="36" spans="1:6" ht="39.6" x14ac:dyDescent="0.3">
      <c r="A36" s="10">
        <v>98673</v>
      </c>
      <c r="B36" s="11" t="s">
        <v>157</v>
      </c>
      <c r="C36" s="10" t="s">
        <v>33</v>
      </c>
      <c r="D36" s="12">
        <v>35</v>
      </c>
      <c r="E36" s="26">
        <v>104.97</v>
      </c>
      <c r="F36" s="26">
        <f>E36*D36</f>
        <v>3673.95</v>
      </c>
    </row>
    <row r="37" spans="1:6" ht="26.4" x14ac:dyDescent="0.3">
      <c r="A37" s="10" t="s">
        <v>72</v>
      </c>
      <c r="B37" s="11" t="s">
        <v>71</v>
      </c>
      <c r="C37" s="10" t="s">
        <v>37</v>
      </c>
      <c r="D37" s="12">
        <v>60</v>
      </c>
      <c r="E37" s="26">
        <v>13.26</v>
      </c>
      <c r="F37" s="26">
        <f>E37*D37</f>
        <v>795.6</v>
      </c>
    </row>
    <row r="38" spans="1:6" s="31" customFormat="1" ht="15" customHeight="1" x14ac:dyDescent="0.3">
      <c r="A38" s="79" t="s">
        <v>74</v>
      </c>
      <c r="B38" s="80"/>
      <c r="C38" s="80"/>
      <c r="D38" s="80"/>
      <c r="E38" s="80"/>
      <c r="F38" s="81"/>
    </row>
    <row r="39" spans="1:6" s="43" customFormat="1" ht="26.4" x14ac:dyDescent="0.3">
      <c r="A39" s="10">
        <v>38064</v>
      </c>
      <c r="B39" s="11" t="s">
        <v>144</v>
      </c>
      <c r="C39" s="10" t="s">
        <v>49</v>
      </c>
      <c r="D39" s="10">
        <v>1</v>
      </c>
      <c r="E39" s="10">
        <v>16.940000000000001</v>
      </c>
      <c r="F39" s="10">
        <f>E39*D39</f>
        <v>16.940000000000001</v>
      </c>
    </row>
    <row r="40" spans="1:6" ht="26.4" x14ac:dyDescent="0.3">
      <c r="A40" s="10">
        <v>20111</v>
      </c>
      <c r="B40" s="11" t="s">
        <v>75</v>
      </c>
      <c r="C40" s="10" t="s">
        <v>49</v>
      </c>
      <c r="D40" s="21">
        <v>20</v>
      </c>
      <c r="E40" s="27">
        <v>7.14</v>
      </c>
      <c r="F40" s="26">
        <f t="shared" ref="F40:F52" si="5">E40*D40</f>
        <v>142.79999999999998</v>
      </c>
    </row>
    <row r="41" spans="1:6" ht="39.6" x14ac:dyDescent="0.3">
      <c r="A41" s="10">
        <v>1014</v>
      </c>
      <c r="B41" s="11" t="s">
        <v>76</v>
      </c>
      <c r="C41" s="10" t="s">
        <v>37</v>
      </c>
      <c r="D41" s="21">
        <v>150</v>
      </c>
      <c r="E41" s="27">
        <v>1.25</v>
      </c>
      <c r="F41" s="26">
        <f t="shared" si="5"/>
        <v>187.5</v>
      </c>
    </row>
    <row r="42" spans="1:6" ht="39.6" x14ac:dyDescent="0.3">
      <c r="A42" s="10">
        <v>1014</v>
      </c>
      <c r="B42" s="11" t="s">
        <v>77</v>
      </c>
      <c r="C42" s="10" t="s">
        <v>37</v>
      </c>
      <c r="D42" s="21">
        <v>150</v>
      </c>
      <c r="E42" s="27">
        <v>1.25</v>
      </c>
      <c r="F42" s="26">
        <f t="shared" si="5"/>
        <v>187.5</v>
      </c>
    </row>
    <row r="43" spans="1:6" ht="39.6" x14ac:dyDescent="0.3">
      <c r="A43" s="10">
        <v>1014</v>
      </c>
      <c r="B43" s="11" t="s">
        <v>78</v>
      </c>
      <c r="C43" s="10" t="s">
        <v>37</v>
      </c>
      <c r="D43" s="21">
        <v>150</v>
      </c>
      <c r="E43" s="27">
        <v>1.25</v>
      </c>
      <c r="F43" s="26">
        <f t="shared" si="5"/>
        <v>187.5</v>
      </c>
    </row>
    <row r="44" spans="1:6" ht="39.6" x14ac:dyDescent="0.3">
      <c r="A44" s="10">
        <v>39254</v>
      </c>
      <c r="B44" s="11" t="s">
        <v>79</v>
      </c>
      <c r="C44" s="10" t="s">
        <v>37</v>
      </c>
      <c r="D44" s="21">
        <v>200</v>
      </c>
      <c r="E44" s="27">
        <v>5.97</v>
      </c>
      <c r="F44" s="26">
        <f t="shared" si="5"/>
        <v>1194</v>
      </c>
    </row>
    <row r="45" spans="1:6" ht="26.4" x14ac:dyDescent="0.3">
      <c r="A45" s="10">
        <v>1901</v>
      </c>
      <c r="B45" s="11" t="s">
        <v>80</v>
      </c>
      <c r="C45" s="10" t="s">
        <v>49</v>
      </c>
      <c r="D45" s="21">
        <v>100</v>
      </c>
      <c r="E45" s="27">
        <v>0.56000000000000005</v>
      </c>
      <c r="F45" s="26">
        <f t="shared" si="5"/>
        <v>56.000000000000007</v>
      </c>
    </row>
    <row r="46" spans="1:6" ht="26.4" x14ac:dyDescent="0.3">
      <c r="A46" s="10">
        <v>40409</v>
      </c>
      <c r="B46" s="11" t="s">
        <v>81</v>
      </c>
      <c r="C46" s="10" t="s">
        <v>49</v>
      </c>
      <c r="D46" s="21">
        <v>25</v>
      </c>
      <c r="E46" s="27">
        <v>1.69</v>
      </c>
      <c r="F46" s="26">
        <f t="shared" si="5"/>
        <v>42.25</v>
      </c>
    </row>
    <row r="47" spans="1:6" x14ac:dyDescent="0.3">
      <c r="A47" s="10">
        <v>39330</v>
      </c>
      <c r="B47" s="11" t="s">
        <v>82</v>
      </c>
      <c r="C47" s="10" t="s">
        <v>49</v>
      </c>
      <c r="D47" s="21">
        <v>25</v>
      </c>
      <c r="E47" s="27">
        <v>7.68</v>
      </c>
      <c r="F47" s="26">
        <f t="shared" si="5"/>
        <v>192</v>
      </c>
    </row>
    <row r="48" spans="1:6" x14ac:dyDescent="0.3">
      <c r="A48" s="10">
        <v>7543</v>
      </c>
      <c r="B48" s="11" t="s">
        <v>83</v>
      </c>
      <c r="C48" s="10" t="s">
        <v>49</v>
      </c>
      <c r="D48" s="21">
        <v>10</v>
      </c>
      <c r="E48" s="27">
        <v>3.74</v>
      </c>
      <c r="F48" s="26">
        <f t="shared" si="5"/>
        <v>37.400000000000006</v>
      </c>
    </row>
    <row r="49" spans="1:6" ht="26.4" x14ac:dyDescent="0.3">
      <c r="A49" s="10">
        <v>7528</v>
      </c>
      <c r="B49" s="11" t="s">
        <v>88</v>
      </c>
      <c r="C49" s="10" t="s">
        <v>49</v>
      </c>
      <c r="D49" s="21">
        <v>25</v>
      </c>
      <c r="E49" s="27">
        <v>7.82</v>
      </c>
      <c r="F49" s="26">
        <f t="shared" si="5"/>
        <v>195.5</v>
      </c>
    </row>
    <row r="50" spans="1:6" ht="26.4" x14ac:dyDescent="0.3">
      <c r="A50" s="10">
        <v>39388</v>
      </c>
      <c r="B50" s="11" t="s">
        <v>86</v>
      </c>
      <c r="C50" s="10" t="s">
        <v>49</v>
      </c>
      <c r="D50" s="21">
        <v>65</v>
      </c>
      <c r="E50" s="27">
        <v>30.08</v>
      </c>
      <c r="F50" s="26">
        <f t="shared" si="5"/>
        <v>1955.1999999999998</v>
      </c>
    </row>
    <row r="51" spans="1:6" ht="26.4" x14ac:dyDescent="0.3">
      <c r="A51" s="10">
        <v>39385</v>
      </c>
      <c r="B51" s="11" t="s">
        <v>87</v>
      </c>
      <c r="C51" s="10" t="s">
        <v>49</v>
      </c>
      <c r="D51" s="21">
        <v>38</v>
      </c>
      <c r="E51" s="27">
        <v>70.33</v>
      </c>
      <c r="F51" s="26">
        <f t="shared" si="5"/>
        <v>2672.54</v>
      </c>
    </row>
    <row r="52" spans="1:6" ht="26.4" x14ac:dyDescent="0.3">
      <c r="A52" s="10">
        <v>39826</v>
      </c>
      <c r="B52" s="11" t="s">
        <v>90</v>
      </c>
      <c r="C52" s="10" t="s">
        <v>49</v>
      </c>
      <c r="D52" s="21">
        <v>2</v>
      </c>
      <c r="E52" s="27">
        <v>4024.67</v>
      </c>
      <c r="F52" s="26">
        <f t="shared" si="5"/>
        <v>8049.34</v>
      </c>
    </row>
    <row r="53" spans="1:6" s="31" customFormat="1" ht="15" customHeight="1" x14ac:dyDescent="0.3">
      <c r="A53" s="76" t="s">
        <v>12</v>
      </c>
      <c r="B53" s="77"/>
      <c r="C53" s="77"/>
      <c r="D53" s="77"/>
      <c r="E53" s="77"/>
      <c r="F53" s="78"/>
    </row>
    <row r="54" spans="1:6" ht="39.6" x14ac:dyDescent="0.3">
      <c r="A54" s="10">
        <v>91306</v>
      </c>
      <c r="B54" s="11" t="s">
        <v>89</v>
      </c>
      <c r="C54" s="10" t="s">
        <v>49</v>
      </c>
      <c r="D54" s="21">
        <v>1</v>
      </c>
      <c r="E54" s="27">
        <v>83.23</v>
      </c>
      <c r="F54" s="26">
        <f>E54*D54</f>
        <v>83.23</v>
      </c>
    </row>
    <row r="55" spans="1:6" s="31" customFormat="1" ht="15" customHeight="1" x14ac:dyDescent="0.3">
      <c r="A55" s="76" t="s">
        <v>18</v>
      </c>
      <c r="B55" s="77"/>
      <c r="C55" s="77"/>
      <c r="D55" s="77"/>
      <c r="E55" s="77"/>
      <c r="F55" s="78"/>
    </row>
    <row r="56" spans="1:6" ht="26.4" x14ac:dyDescent="0.3">
      <c r="A56" s="10">
        <v>37526</v>
      </c>
      <c r="B56" s="11" t="s">
        <v>91</v>
      </c>
      <c r="C56" s="10" t="s">
        <v>49</v>
      </c>
      <c r="D56" s="21">
        <v>200</v>
      </c>
      <c r="E56" s="27">
        <v>2.44</v>
      </c>
      <c r="F56" s="26">
        <f>E56*D56</f>
        <v>488</v>
      </c>
    </row>
    <row r="57" spans="1:6" ht="26.4" x14ac:dyDescent="0.3">
      <c r="A57" s="10">
        <v>72897</v>
      </c>
      <c r="B57" s="11" t="s">
        <v>92</v>
      </c>
      <c r="C57" s="10" t="s">
        <v>36</v>
      </c>
      <c r="D57" s="21">
        <v>30</v>
      </c>
      <c r="E57" s="27">
        <v>20.23</v>
      </c>
      <c r="F57" s="26">
        <f t="shared" ref="F57:F59" si="6">E57*D57</f>
        <v>606.9</v>
      </c>
    </row>
    <row r="58" spans="1:6" ht="39.6" x14ac:dyDescent="0.3">
      <c r="A58" s="10">
        <v>72900</v>
      </c>
      <c r="B58" s="11" t="s">
        <v>93</v>
      </c>
      <c r="C58" s="10" t="s">
        <v>36</v>
      </c>
      <c r="D58" s="21">
        <v>30</v>
      </c>
      <c r="E58" s="27">
        <v>5.75</v>
      </c>
      <c r="F58" s="26">
        <f t="shared" si="6"/>
        <v>172.5</v>
      </c>
    </row>
    <row r="59" spans="1:6" x14ac:dyDescent="0.3">
      <c r="A59" s="10">
        <v>9537</v>
      </c>
      <c r="B59" s="11" t="s">
        <v>95</v>
      </c>
      <c r="C59" s="10" t="s">
        <v>33</v>
      </c>
      <c r="D59" s="21">
        <v>68</v>
      </c>
      <c r="E59" s="27">
        <v>2.39</v>
      </c>
      <c r="F59" s="26">
        <f t="shared" si="6"/>
        <v>162.52000000000001</v>
      </c>
    </row>
    <row r="60" spans="1:6" x14ac:dyDescent="0.3">
      <c r="A60" s="10"/>
      <c r="B60" s="11" t="s">
        <v>94</v>
      </c>
      <c r="C60" s="10" t="s">
        <v>4</v>
      </c>
      <c r="D60" s="21">
        <v>0.05</v>
      </c>
      <c r="E60" s="27">
        <v>57981.560000000005</v>
      </c>
      <c r="F60" s="26">
        <f>E60*D60</f>
        <v>2899.0780000000004</v>
      </c>
    </row>
    <row r="61" spans="1:6" x14ac:dyDescent="0.3">
      <c r="A61" s="68" t="s">
        <v>39</v>
      </c>
      <c r="B61" s="68"/>
      <c r="C61" s="68"/>
      <c r="D61" s="68"/>
      <c r="E61" s="68"/>
      <c r="F61" s="29">
        <f>SUM(F3:F60)</f>
        <v>64903.028000000006</v>
      </c>
    </row>
  </sheetData>
  <mergeCells count="12">
    <mergeCell ref="A34:F34"/>
    <mergeCell ref="A38:F38"/>
    <mergeCell ref="A53:F53"/>
    <mergeCell ref="A55:F55"/>
    <mergeCell ref="A61:E61"/>
    <mergeCell ref="A28:F28"/>
    <mergeCell ref="A22:F22"/>
    <mergeCell ref="A2:F2"/>
    <mergeCell ref="A9:F9"/>
    <mergeCell ref="A16:F16"/>
    <mergeCell ref="A19:F19"/>
    <mergeCell ref="A26:F26"/>
  </mergeCells>
  <pageMargins left="0.511811024" right="0.511811024" top="0.78740157499999996" bottom="0.78740157499999996" header="0.31496062000000002" footer="0.31496062000000002"/>
  <pageSetup paperSize="9" scale="8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14" sqref="A14:F14"/>
    </sheetView>
  </sheetViews>
  <sheetFormatPr defaultRowHeight="14.4" x14ac:dyDescent="0.3"/>
  <cols>
    <col min="1" max="1" width="11.109375" customWidth="1"/>
    <col min="2" max="2" width="52.5546875" bestFit="1" customWidth="1"/>
    <col min="4" max="4" width="8.88671875" style="23"/>
    <col min="5" max="5" width="11.33203125" style="30" bestFit="1" customWidth="1"/>
    <col min="6" max="6" width="12.77734375" style="30" customWidth="1"/>
    <col min="8" max="8" width="9.44140625" customWidth="1"/>
    <col min="10" max="10" width="10.109375" bestFit="1" customWidth="1"/>
  </cols>
  <sheetData>
    <row r="1" spans="1:6" x14ac:dyDescent="0.3">
      <c r="A1" s="8" t="s">
        <v>28</v>
      </c>
      <c r="B1" s="8" t="s">
        <v>2</v>
      </c>
      <c r="C1" s="8" t="s">
        <v>29</v>
      </c>
      <c r="D1" s="20" t="s">
        <v>30</v>
      </c>
      <c r="E1" s="24" t="s">
        <v>29</v>
      </c>
      <c r="F1" s="25" t="s">
        <v>3</v>
      </c>
    </row>
    <row r="2" spans="1:6" s="31" customFormat="1" ht="15" customHeight="1" x14ac:dyDescent="0.3">
      <c r="A2" s="76" t="s">
        <v>40</v>
      </c>
      <c r="B2" s="77"/>
      <c r="C2" s="77"/>
      <c r="D2" s="77"/>
      <c r="E2" s="77"/>
      <c r="F2" s="78"/>
    </row>
    <row r="3" spans="1:6" ht="28.8" customHeight="1" x14ac:dyDescent="0.3">
      <c r="A3" s="10">
        <v>90778</v>
      </c>
      <c r="B3" s="11" t="s">
        <v>42</v>
      </c>
      <c r="C3" s="10" t="s">
        <v>31</v>
      </c>
      <c r="D3" s="12">
        <v>20</v>
      </c>
      <c r="E3" s="26">
        <v>96.2</v>
      </c>
      <c r="F3" s="26">
        <f>E3*D3</f>
        <v>1924</v>
      </c>
    </row>
    <row r="4" spans="1:6" ht="26.4" x14ac:dyDescent="0.3">
      <c r="A4" s="10">
        <v>88256</v>
      </c>
      <c r="B4" s="11" t="s">
        <v>99</v>
      </c>
      <c r="C4" s="10" t="s">
        <v>31</v>
      </c>
      <c r="D4" s="12">
        <v>40</v>
      </c>
      <c r="E4" s="26">
        <v>19.11</v>
      </c>
      <c r="F4" s="26">
        <f t="shared" ref="F4:F5" si="0">E4*D4</f>
        <v>764.4</v>
      </c>
    </row>
    <row r="5" spans="1:6" ht="15" customHeight="1" x14ac:dyDescent="0.3">
      <c r="A5" s="10">
        <v>88316</v>
      </c>
      <c r="B5" s="11" t="s">
        <v>52</v>
      </c>
      <c r="C5" s="10" t="s">
        <v>31</v>
      </c>
      <c r="D5" s="12">
        <v>40</v>
      </c>
      <c r="E5" s="26">
        <v>15.83</v>
      </c>
      <c r="F5" s="26">
        <f t="shared" si="0"/>
        <v>633.20000000000005</v>
      </c>
    </row>
    <row r="6" spans="1:6" ht="15" customHeight="1" x14ac:dyDescent="0.3">
      <c r="A6" s="10">
        <v>40943</v>
      </c>
      <c r="B6" s="11" t="s">
        <v>100</v>
      </c>
      <c r="C6" s="10" t="s">
        <v>31</v>
      </c>
      <c r="D6" s="12">
        <v>40</v>
      </c>
      <c r="E6" s="26">
        <v>30.18</v>
      </c>
      <c r="F6" s="26">
        <f>E6*D6</f>
        <v>1207.2</v>
      </c>
    </row>
    <row r="7" spans="1:6" s="31" customFormat="1" ht="15" customHeight="1" x14ac:dyDescent="0.3">
      <c r="A7" s="76" t="s">
        <v>53</v>
      </c>
      <c r="B7" s="77"/>
      <c r="C7" s="77"/>
      <c r="D7" s="77"/>
      <c r="E7" s="77"/>
      <c r="F7" s="78"/>
    </row>
    <row r="8" spans="1:6" ht="43.2" x14ac:dyDescent="0.3">
      <c r="A8" s="18">
        <v>72131</v>
      </c>
      <c r="B8" s="19" t="s">
        <v>54</v>
      </c>
      <c r="C8" s="10" t="s">
        <v>33</v>
      </c>
      <c r="D8" s="22">
        <v>2</v>
      </c>
      <c r="E8" s="28">
        <v>115.89</v>
      </c>
      <c r="F8" s="28">
        <f>E8*D8</f>
        <v>231.78</v>
      </c>
    </row>
    <row r="9" spans="1:6" ht="39.6" x14ac:dyDescent="0.3">
      <c r="A9" s="10">
        <v>87878</v>
      </c>
      <c r="B9" s="11" t="s">
        <v>55</v>
      </c>
      <c r="C9" s="10" t="s">
        <v>33</v>
      </c>
      <c r="D9" s="22">
        <v>6</v>
      </c>
      <c r="E9" s="26">
        <v>3.4</v>
      </c>
      <c r="F9" s="26">
        <f>E9*D9</f>
        <v>20.399999999999999</v>
      </c>
    </row>
    <row r="10" spans="1:6" ht="66" x14ac:dyDescent="0.3">
      <c r="A10" s="10">
        <v>87528</v>
      </c>
      <c r="B10" s="11" t="s">
        <v>96</v>
      </c>
      <c r="C10" s="10" t="s">
        <v>33</v>
      </c>
      <c r="D10" s="12">
        <v>6</v>
      </c>
      <c r="E10" s="26">
        <v>32.42</v>
      </c>
      <c r="F10" s="26">
        <f>E10*D10</f>
        <v>194.52</v>
      </c>
    </row>
    <row r="11" spans="1:6" s="31" customFormat="1" ht="15" customHeight="1" x14ac:dyDescent="0.3">
      <c r="A11" s="76" t="s">
        <v>14</v>
      </c>
      <c r="B11" s="77"/>
      <c r="C11" s="77"/>
      <c r="D11" s="77"/>
      <c r="E11" s="77"/>
      <c r="F11" s="78"/>
    </row>
    <row r="12" spans="1:6" ht="26.4" x14ac:dyDescent="0.3">
      <c r="A12" s="10" t="s">
        <v>57</v>
      </c>
      <c r="B12" s="11" t="s">
        <v>56</v>
      </c>
      <c r="C12" s="10" t="s">
        <v>33</v>
      </c>
      <c r="D12" s="12">
        <v>20</v>
      </c>
      <c r="E12" s="26">
        <v>53.6</v>
      </c>
      <c r="F12" s="26">
        <f t="shared" ref="F12" si="1">E12*D12</f>
        <v>1072</v>
      </c>
    </row>
    <row r="13" spans="1:6" ht="52.8" x14ac:dyDescent="0.3">
      <c r="A13" s="10">
        <v>87243</v>
      </c>
      <c r="B13" s="11" t="s">
        <v>98</v>
      </c>
      <c r="C13" s="10" t="s">
        <v>33</v>
      </c>
      <c r="D13" s="21">
        <v>20</v>
      </c>
      <c r="E13" s="12">
        <v>123.85</v>
      </c>
      <c r="F13" s="26">
        <f>E13*D13</f>
        <v>2477</v>
      </c>
    </row>
    <row r="14" spans="1:6" s="31" customFormat="1" ht="15" customHeight="1" x14ac:dyDescent="0.3">
      <c r="A14" s="76" t="s">
        <v>18</v>
      </c>
      <c r="B14" s="77"/>
      <c r="C14" s="77"/>
      <c r="D14" s="77"/>
      <c r="E14" s="77"/>
      <c r="F14" s="78"/>
    </row>
    <row r="15" spans="1:6" ht="26.4" x14ac:dyDescent="0.3">
      <c r="A15" s="10">
        <v>37526</v>
      </c>
      <c r="B15" s="11" t="s">
        <v>91</v>
      </c>
      <c r="C15" s="10" t="s">
        <v>49</v>
      </c>
      <c r="D15" s="21">
        <v>20</v>
      </c>
      <c r="E15" s="27">
        <v>2.44</v>
      </c>
      <c r="F15" s="26">
        <f>E15*D15</f>
        <v>48.8</v>
      </c>
    </row>
    <row r="16" spans="1:6" ht="26.4" x14ac:dyDescent="0.3">
      <c r="A16" s="10">
        <v>72897</v>
      </c>
      <c r="B16" s="11" t="s">
        <v>92</v>
      </c>
      <c r="C16" s="10" t="s">
        <v>36</v>
      </c>
      <c r="D16" s="21">
        <v>1</v>
      </c>
      <c r="E16" s="27">
        <v>20.23</v>
      </c>
      <c r="F16" s="26">
        <f t="shared" ref="F16:F17" si="2">E16*D16</f>
        <v>20.23</v>
      </c>
    </row>
    <row r="17" spans="1:10" ht="31.2" customHeight="1" x14ac:dyDescent="0.3">
      <c r="A17" s="10">
        <v>72900</v>
      </c>
      <c r="B17" s="11" t="s">
        <v>93</v>
      </c>
      <c r="C17" s="10" t="s">
        <v>36</v>
      </c>
      <c r="D17" s="21">
        <v>1</v>
      </c>
      <c r="E17" s="27">
        <v>5.75</v>
      </c>
      <c r="F17" s="26">
        <f t="shared" si="2"/>
        <v>5.75</v>
      </c>
    </row>
    <row r="18" spans="1:10" s="33" customFormat="1" ht="26.4" x14ac:dyDescent="0.3">
      <c r="A18" s="10" t="s">
        <v>32</v>
      </c>
      <c r="B18" s="11" t="s">
        <v>97</v>
      </c>
      <c r="C18" s="10" t="s">
        <v>33</v>
      </c>
      <c r="D18" s="12">
        <v>200</v>
      </c>
      <c r="E18" s="13">
        <v>1.62</v>
      </c>
      <c r="F18" s="13">
        <f>E18*D18</f>
        <v>324</v>
      </c>
      <c r="G18" s="32"/>
      <c r="J18" s="34"/>
    </row>
    <row r="19" spans="1:10" x14ac:dyDescent="0.3">
      <c r="A19" s="68" t="s">
        <v>39</v>
      </c>
      <c r="B19" s="68"/>
      <c r="C19" s="68"/>
      <c r="D19" s="68"/>
      <c r="E19" s="68"/>
      <c r="F19" s="29">
        <f>SUM(F3:F18)</f>
        <v>8923.2799999999988</v>
      </c>
    </row>
  </sheetData>
  <mergeCells count="5">
    <mergeCell ref="A14:F14"/>
    <mergeCell ref="A19:E19"/>
    <mergeCell ref="A2:F2"/>
    <mergeCell ref="A7:F7"/>
    <mergeCell ref="A11:F11"/>
  </mergeCells>
  <pageMargins left="0.511811024" right="0.511811024" top="0.78740157499999996" bottom="0.78740157499999996" header="0.31496062000000002" footer="0.31496062000000002"/>
  <pageSetup paperSize="9" scale="87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B1" sqref="B1"/>
    </sheetView>
  </sheetViews>
  <sheetFormatPr defaultRowHeight="14.4" x14ac:dyDescent="0.3"/>
  <cols>
    <col min="1" max="1" width="9.77734375" bestFit="1" customWidth="1"/>
    <col min="2" max="2" width="39.5546875" customWidth="1"/>
    <col min="3" max="3" width="11.21875" customWidth="1"/>
    <col min="5" max="6" width="13.5546875" bestFit="1" customWidth="1"/>
    <col min="7" max="7" width="9" customWidth="1"/>
    <col min="8" max="8" width="22.33203125" bestFit="1" customWidth="1"/>
    <col min="9" max="9" width="12.44140625" bestFit="1" customWidth="1"/>
  </cols>
  <sheetData>
    <row r="1" spans="1:6" x14ac:dyDescent="0.3">
      <c r="A1" s="8" t="s">
        <v>28</v>
      </c>
      <c r="B1" s="8" t="s">
        <v>2</v>
      </c>
      <c r="C1" s="8" t="s">
        <v>29</v>
      </c>
      <c r="D1" s="8" t="s">
        <v>30</v>
      </c>
      <c r="E1" s="9" t="s">
        <v>29</v>
      </c>
      <c r="F1" s="9" t="s">
        <v>3</v>
      </c>
    </row>
    <row r="2" spans="1:6" x14ac:dyDescent="0.3">
      <c r="A2" s="83" t="s">
        <v>40</v>
      </c>
      <c r="B2" s="83"/>
      <c r="C2" s="83"/>
      <c r="D2" s="83"/>
      <c r="E2" s="83"/>
      <c r="F2" s="83"/>
    </row>
    <row r="3" spans="1:6" ht="26.4" x14ac:dyDescent="0.3">
      <c r="A3" s="10">
        <v>90778</v>
      </c>
      <c r="B3" s="11" t="s">
        <v>42</v>
      </c>
      <c r="C3" s="10" t="s">
        <v>31</v>
      </c>
      <c r="D3" s="12">
        <v>96</v>
      </c>
      <c r="E3" s="13">
        <v>96.2</v>
      </c>
      <c r="F3" s="13">
        <f>E3*D3</f>
        <v>9235.2000000000007</v>
      </c>
    </row>
    <row r="4" spans="1:6" ht="26.4" x14ac:dyDescent="0.3">
      <c r="A4" s="10">
        <v>88309</v>
      </c>
      <c r="B4" s="11" t="s">
        <v>41</v>
      </c>
      <c r="C4" s="10" t="s">
        <v>31</v>
      </c>
      <c r="D4" s="12">
        <v>100</v>
      </c>
      <c r="E4" s="26">
        <v>19.18</v>
      </c>
      <c r="F4" s="13">
        <f t="shared" ref="F4:F9" si="0">E4*D4</f>
        <v>1918</v>
      </c>
    </row>
    <row r="5" spans="1:6" ht="26.4" x14ac:dyDescent="0.3">
      <c r="A5" s="10">
        <v>88316</v>
      </c>
      <c r="B5" s="11" t="s">
        <v>52</v>
      </c>
      <c r="C5" s="10" t="s">
        <v>31</v>
      </c>
      <c r="D5" s="12">
        <v>100</v>
      </c>
      <c r="E5" s="26">
        <v>15.83</v>
      </c>
      <c r="F5" s="13">
        <f t="shared" si="0"/>
        <v>1583</v>
      </c>
    </row>
    <row r="6" spans="1:6" ht="26.4" x14ac:dyDescent="0.3">
      <c r="A6" s="10">
        <v>88252</v>
      </c>
      <c r="B6" s="11" t="s">
        <v>43</v>
      </c>
      <c r="C6" s="10" t="s">
        <v>31</v>
      </c>
      <c r="D6" s="12">
        <v>200</v>
      </c>
      <c r="E6" s="26">
        <v>16.63</v>
      </c>
      <c r="F6" s="13">
        <f t="shared" si="0"/>
        <v>3326</v>
      </c>
    </row>
    <row r="7" spans="1:6" ht="26.4" x14ac:dyDescent="0.3">
      <c r="A7" s="10">
        <v>88317</v>
      </c>
      <c r="B7" s="11" t="s">
        <v>44</v>
      </c>
      <c r="C7" s="10" t="s">
        <v>31</v>
      </c>
      <c r="D7" s="12">
        <v>40</v>
      </c>
      <c r="E7" s="13">
        <v>20.92</v>
      </c>
      <c r="F7" s="13">
        <f t="shared" si="0"/>
        <v>836.80000000000007</v>
      </c>
    </row>
    <row r="8" spans="1:6" ht="26.4" x14ac:dyDescent="0.3">
      <c r="A8" s="10">
        <v>88264</v>
      </c>
      <c r="B8" s="11" t="s">
        <v>85</v>
      </c>
      <c r="C8" s="10" t="s">
        <v>31</v>
      </c>
      <c r="D8" s="21">
        <v>200</v>
      </c>
      <c r="E8" s="27">
        <v>19.579999999999998</v>
      </c>
      <c r="F8" s="13">
        <f t="shared" si="0"/>
        <v>3915.9999999999995</v>
      </c>
    </row>
    <row r="9" spans="1:6" ht="26.4" x14ac:dyDescent="0.3">
      <c r="A9" s="10">
        <v>88247</v>
      </c>
      <c r="B9" s="11" t="s">
        <v>84</v>
      </c>
      <c r="C9" s="10" t="s">
        <v>31</v>
      </c>
      <c r="D9" s="21">
        <v>200</v>
      </c>
      <c r="E9" s="27">
        <v>14.86</v>
      </c>
      <c r="F9" s="13">
        <f t="shared" si="0"/>
        <v>2972</v>
      </c>
    </row>
    <row r="10" spans="1:6" x14ac:dyDescent="0.3">
      <c r="A10" s="83" t="s">
        <v>9</v>
      </c>
      <c r="B10" s="83"/>
      <c r="C10" s="83"/>
      <c r="D10" s="83"/>
      <c r="E10" s="83"/>
      <c r="F10" s="83"/>
    </row>
    <row r="11" spans="1:6" ht="26.4" x14ac:dyDescent="0.3">
      <c r="A11" s="10" t="s">
        <v>32</v>
      </c>
      <c r="B11" s="11" t="s">
        <v>97</v>
      </c>
      <c r="C11" s="10" t="s">
        <v>33</v>
      </c>
      <c r="D11" s="12">
        <v>277</v>
      </c>
      <c r="E11" s="13">
        <v>1.62</v>
      </c>
      <c r="F11" s="13">
        <f>E11*D11</f>
        <v>448.74</v>
      </c>
    </row>
    <row r="12" spans="1:6" ht="26.4" x14ac:dyDescent="0.3">
      <c r="A12" s="10">
        <v>97631</v>
      </c>
      <c r="B12" s="11" t="s">
        <v>45</v>
      </c>
      <c r="C12" s="10" t="s">
        <v>33</v>
      </c>
      <c r="D12" s="12">
        <v>277</v>
      </c>
      <c r="E12" s="26">
        <v>2.37</v>
      </c>
      <c r="F12" s="13">
        <f>E12*D12</f>
        <v>656.49</v>
      </c>
    </row>
    <row r="13" spans="1:6" x14ac:dyDescent="0.3">
      <c r="A13" s="83" t="s">
        <v>14</v>
      </c>
      <c r="B13" s="83"/>
      <c r="C13" s="83"/>
      <c r="D13" s="83"/>
      <c r="E13" s="83"/>
      <c r="F13" s="83"/>
    </row>
    <row r="14" spans="1:6" ht="52.8" x14ac:dyDescent="0.3">
      <c r="A14" s="10">
        <v>87878</v>
      </c>
      <c r="B14" s="11" t="s">
        <v>55</v>
      </c>
      <c r="C14" s="10" t="s">
        <v>33</v>
      </c>
      <c r="D14" s="22">
        <v>177</v>
      </c>
      <c r="E14" s="26">
        <v>3.4</v>
      </c>
      <c r="F14" s="13">
        <f>E14*D14</f>
        <v>601.79999999999995</v>
      </c>
    </row>
    <row r="15" spans="1:6" ht="79.2" x14ac:dyDescent="0.3">
      <c r="A15" s="10">
        <v>87530</v>
      </c>
      <c r="B15" s="11" t="s">
        <v>58</v>
      </c>
      <c r="C15" s="10" t="s">
        <v>33</v>
      </c>
      <c r="D15" s="12">
        <v>45</v>
      </c>
      <c r="E15" s="26">
        <v>29.67</v>
      </c>
      <c r="F15" s="13">
        <f t="shared" ref="F15:F21" si="1">E15*D15</f>
        <v>1335.15</v>
      </c>
    </row>
    <row r="16" spans="1:6" ht="39.6" x14ac:dyDescent="0.3">
      <c r="A16" s="10" t="s">
        <v>57</v>
      </c>
      <c r="B16" s="11" t="s">
        <v>56</v>
      </c>
      <c r="C16" s="10" t="s">
        <v>33</v>
      </c>
      <c r="D16" s="12">
        <v>177</v>
      </c>
      <c r="E16" s="26">
        <v>53.6</v>
      </c>
      <c r="F16" s="13">
        <f t="shared" si="1"/>
        <v>9487.2000000000007</v>
      </c>
    </row>
    <row r="17" spans="1:6" x14ac:dyDescent="0.3">
      <c r="A17" s="83" t="s">
        <v>17</v>
      </c>
      <c r="B17" s="83"/>
      <c r="C17" s="83"/>
      <c r="D17" s="83"/>
      <c r="E17" s="83"/>
      <c r="F17" s="83"/>
    </row>
    <row r="18" spans="1:6" ht="39.6" x14ac:dyDescent="0.3">
      <c r="A18" s="10">
        <v>88483</v>
      </c>
      <c r="B18" s="11" t="s">
        <v>101</v>
      </c>
      <c r="C18" s="10" t="s">
        <v>33</v>
      </c>
      <c r="D18" s="12">
        <v>277</v>
      </c>
      <c r="E18" s="12">
        <v>2.33</v>
      </c>
      <c r="F18" s="13">
        <f t="shared" si="1"/>
        <v>645.41</v>
      </c>
    </row>
    <row r="19" spans="1:6" ht="39.6" x14ac:dyDescent="0.3">
      <c r="A19" s="10">
        <v>88493</v>
      </c>
      <c r="B19" s="11" t="s">
        <v>102</v>
      </c>
      <c r="C19" s="10" t="s">
        <v>33</v>
      </c>
      <c r="D19" s="12">
        <v>277</v>
      </c>
      <c r="E19" s="12">
        <v>8.26</v>
      </c>
      <c r="F19" s="13">
        <f t="shared" si="1"/>
        <v>2288.02</v>
      </c>
    </row>
    <row r="20" spans="1:6" ht="39.6" x14ac:dyDescent="0.3">
      <c r="A20" s="10" t="s">
        <v>34</v>
      </c>
      <c r="B20" s="11" t="s">
        <v>103</v>
      </c>
      <c r="C20" s="10" t="s">
        <v>33</v>
      </c>
      <c r="D20" s="12">
        <v>35</v>
      </c>
      <c r="E20" s="13">
        <v>17.98</v>
      </c>
      <c r="F20" s="13">
        <f t="shared" si="1"/>
        <v>629.30000000000007</v>
      </c>
    </row>
    <row r="21" spans="1:6" ht="26.4" x14ac:dyDescent="0.3">
      <c r="A21" s="10" t="s">
        <v>35</v>
      </c>
      <c r="B21" s="11" t="s">
        <v>104</v>
      </c>
      <c r="C21" s="10" t="s">
        <v>33</v>
      </c>
      <c r="D21" s="12">
        <v>35</v>
      </c>
      <c r="E21" s="13">
        <v>23.96</v>
      </c>
      <c r="F21" s="13">
        <f t="shared" si="1"/>
        <v>838.6</v>
      </c>
    </row>
    <row r="22" spans="1:6" ht="15" customHeight="1" x14ac:dyDescent="0.3">
      <c r="A22" s="83" t="s">
        <v>68</v>
      </c>
      <c r="B22" s="83"/>
      <c r="C22" s="83"/>
      <c r="D22" s="83"/>
      <c r="E22" s="83"/>
      <c r="F22" s="83"/>
    </row>
    <row r="23" spans="1:6" ht="52.8" x14ac:dyDescent="0.3">
      <c r="A23" s="10">
        <v>92400</v>
      </c>
      <c r="B23" s="11" t="s">
        <v>105</v>
      </c>
      <c r="C23" s="10" t="s">
        <v>33</v>
      </c>
      <c r="D23" s="12">
        <v>339</v>
      </c>
      <c r="E23" s="13">
        <v>54.84</v>
      </c>
      <c r="F23" s="13">
        <f>E23*D23</f>
        <v>18590.760000000002</v>
      </c>
    </row>
    <row r="24" spans="1:6" ht="26.4" x14ac:dyDescent="0.3">
      <c r="A24" s="10">
        <v>72897</v>
      </c>
      <c r="B24" s="11" t="s">
        <v>92</v>
      </c>
      <c r="C24" s="10" t="s">
        <v>36</v>
      </c>
      <c r="D24" s="21">
        <v>10</v>
      </c>
      <c r="E24" s="27">
        <v>20.23</v>
      </c>
      <c r="F24" s="13">
        <f t="shared" ref="F24:F26" si="2">E24*D24</f>
        <v>202.3</v>
      </c>
    </row>
    <row r="25" spans="1:6" ht="39.6" x14ac:dyDescent="0.3">
      <c r="A25" s="10">
        <v>72900</v>
      </c>
      <c r="B25" s="11" t="s">
        <v>93</v>
      </c>
      <c r="C25" s="10" t="s">
        <v>36</v>
      </c>
      <c r="D25" s="21">
        <v>10</v>
      </c>
      <c r="E25" s="27">
        <v>5.75</v>
      </c>
      <c r="F25" s="13">
        <f t="shared" si="2"/>
        <v>57.5</v>
      </c>
    </row>
    <row r="26" spans="1:6" ht="39.6" x14ac:dyDescent="0.3">
      <c r="A26" s="10">
        <v>83626</v>
      </c>
      <c r="B26" s="11" t="s">
        <v>106</v>
      </c>
      <c r="C26" s="10" t="s">
        <v>37</v>
      </c>
      <c r="D26" s="14">
        <v>22</v>
      </c>
      <c r="E26" s="12">
        <v>130.9</v>
      </c>
      <c r="F26" s="13">
        <f t="shared" si="2"/>
        <v>2879.8</v>
      </c>
    </row>
    <row r="27" spans="1:6" x14ac:dyDescent="0.3">
      <c r="A27" s="82" t="s">
        <v>74</v>
      </c>
      <c r="B27" s="82"/>
      <c r="C27" s="82"/>
      <c r="D27" s="82"/>
      <c r="E27" s="82"/>
      <c r="F27" s="82"/>
    </row>
    <row r="28" spans="1:6" ht="26.4" x14ac:dyDescent="0.3">
      <c r="A28" s="10">
        <v>20111</v>
      </c>
      <c r="B28" s="11" t="s">
        <v>75</v>
      </c>
      <c r="C28" s="10" t="s">
        <v>49</v>
      </c>
      <c r="D28" s="21">
        <v>40</v>
      </c>
      <c r="E28" s="27">
        <v>7.14</v>
      </c>
      <c r="F28" s="27">
        <f>E28*D28</f>
        <v>285.59999999999997</v>
      </c>
    </row>
    <row r="29" spans="1:6" ht="52.8" x14ac:dyDescent="0.3">
      <c r="A29" s="10">
        <v>1014</v>
      </c>
      <c r="B29" s="11" t="s">
        <v>76</v>
      </c>
      <c r="C29" s="10" t="s">
        <v>37</v>
      </c>
      <c r="D29" s="21">
        <v>300</v>
      </c>
      <c r="E29" s="27">
        <v>1.25</v>
      </c>
      <c r="F29" s="27">
        <f t="shared" ref="F29:F40" si="3">E29*D29</f>
        <v>375</v>
      </c>
    </row>
    <row r="30" spans="1:6" ht="52.8" x14ac:dyDescent="0.3">
      <c r="A30" s="10">
        <v>1014</v>
      </c>
      <c r="B30" s="11" t="s">
        <v>77</v>
      </c>
      <c r="C30" s="10" t="s">
        <v>37</v>
      </c>
      <c r="D30" s="21">
        <v>300</v>
      </c>
      <c r="E30" s="27">
        <v>1.25</v>
      </c>
      <c r="F30" s="27">
        <f t="shared" si="3"/>
        <v>375</v>
      </c>
    </row>
    <row r="31" spans="1:6" ht="52.8" x14ac:dyDescent="0.3">
      <c r="A31" s="10">
        <v>1014</v>
      </c>
      <c r="B31" s="11" t="s">
        <v>78</v>
      </c>
      <c r="C31" s="10" t="s">
        <v>37</v>
      </c>
      <c r="D31" s="21">
        <v>300</v>
      </c>
      <c r="E31" s="27">
        <v>1.25</v>
      </c>
      <c r="F31" s="27">
        <f t="shared" si="3"/>
        <v>375</v>
      </c>
    </row>
    <row r="32" spans="1:6" ht="39.6" x14ac:dyDescent="0.3">
      <c r="A32" s="10">
        <v>39254</v>
      </c>
      <c r="B32" s="11" t="s">
        <v>79</v>
      </c>
      <c r="C32" s="10" t="s">
        <v>37</v>
      </c>
      <c r="D32" s="14">
        <v>500</v>
      </c>
      <c r="E32" s="27">
        <v>5.97</v>
      </c>
      <c r="F32" s="27">
        <f t="shared" si="3"/>
        <v>2985</v>
      </c>
    </row>
    <row r="33" spans="1:6" ht="26.4" x14ac:dyDescent="0.3">
      <c r="A33" s="10">
        <v>1901</v>
      </c>
      <c r="B33" s="11" t="s">
        <v>80</v>
      </c>
      <c r="C33" s="10" t="s">
        <v>49</v>
      </c>
      <c r="D33" s="14">
        <v>200</v>
      </c>
      <c r="E33" s="27">
        <v>0.56000000000000005</v>
      </c>
      <c r="F33" s="27">
        <f t="shared" si="3"/>
        <v>112.00000000000001</v>
      </c>
    </row>
    <row r="34" spans="1:6" ht="26.4" x14ac:dyDescent="0.3">
      <c r="A34" s="10">
        <v>40409</v>
      </c>
      <c r="B34" s="11" t="s">
        <v>81</v>
      </c>
      <c r="C34" s="10" t="s">
        <v>49</v>
      </c>
      <c r="D34" s="14">
        <v>50</v>
      </c>
      <c r="E34" s="27">
        <v>1.69</v>
      </c>
      <c r="F34" s="27">
        <f t="shared" si="3"/>
        <v>84.5</v>
      </c>
    </row>
    <row r="35" spans="1:6" ht="26.4" x14ac:dyDescent="0.3">
      <c r="A35" s="10">
        <v>39330</v>
      </c>
      <c r="B35" s="11" t="s">
        <v>82</v>
      </c>
      <c r="C35" s="10" t="s">
        <v>49</v>
      </c>
      <c r="D35" s="14">
        <v>50</v>
      </c>
      <c r="E35" s="27">
        <v>7.68</v>
      </c>
      <c r="F35" s="27">
        <f t="shared" si="3"/>
        <v>384</v>
      </c>
    </row>
    <row r="36" spans="1:6" ht="26.4" x14ac:dyDescent="0.3">
      <c r="A36" s="10">
        <v>7543</v>
      </c>
      <c r="B36" s="11" t="s">
        <v>83</v>
      </c>
      <c r="C36" s="10" t="s">
        <v>49</v>
      </c>
      <c r="D36" s="14">
        <v>10</v>
      </c>
      <c r="E36" s="27">
        <v>3.74</v>
      </c>
      <c r="F36" s="27">
        <f t="shared" si="3"/>
        <v>37.400000000000006</v>
      </c>
    </row>
    <row r="37" spans="1:6" ht="39.6" x14ac:dyDescent="0.3">
      <c r="A37" s="10">
        <v>83399</v>
      </c>
      <c r="B37" s="11" t="s">
        <v>109</v>
      </c>
      <c r="C37" s="10" t="s">
        <v>49</v>
      </c>
      <c r="D37" s="37">
        <v>6</v>
      </c>
      <c r="E37" s="27">
        <v>27.84</v>
      </c>
      <c r="F37" s="27">
        <f t="shared" si="3"/>
        <v>167.04</v>
      </c>
    </row>
    <row r="38" spans="1:6" ht="52.8" x14ac:dyDescent="0.3">
      <c r="A38" s="10">
        <v>38775</v>
      </c>
      <c r="B38" s="11" t="s">
        <v>110</v>
      </c>
      <c r="C38" s="10" t="s">
        <v>49</v>
      </c>
      <c r="D38" s="37">
        <v>6</v>
      </c>
      <c r="E38" s="27">
        <v>33.630000000000003</v>
      </c>
      <c r="F38" s="27">
        <f t="shared" si="3"/>
        <v>201.78000000000003</v>
      </c>
    </row>
    <row r="39" spans="1:6" ht="39.6" x14ac:dyDescent="0.3">
      <c r="A39" s="10">
        <v>93043</v>
      </c>
      <c r="B39" s="11" t="s">
        <v>111</v>
      </c>
      <c r="C39" s="10" t="s">
        <v>49</v>
      </c>
      <c r="D39" s="37">
        <v>9</v>
      </c>
      <c r="E39" s="27">
        <v>30.09</v>
      </c>
      <c r="F39" s="27">
        <f t="shared" si="3"/>
        <v>270.81</v>
      </c>
    </row>
    <row r="40" spans="1:6" ht="28.8" x14ac:dyDescent="0.3">
      <c r="A40" s="10">
        <v>39390</v>
      </c>
      <c r="B40" s="38" t="s">
        <v>112</v>
      </c>
      <c r="C40" s="10" t="s">
        <v>49</v>
      </c>
      <c r="D40" s="37">
        <v>15</v>
      </c>
      <c r="E40" s="27">
        <v>113</v>
      </c>
      <c r="F40" s="27">
        <f t="shared" si="3"/>
        <v>1695</v>
      </c>
    </row>
    <row r="41" spans="1:6" x14ac:dyDescent="0.3">
      <c r="A41" s="82" t="s">
        <v>18</v>
      </c>
      <c r="B41" s="82"/>
      <c r="C41" s="82"/>
      <c r="D41" s="82"/>
      <c r="E41" s="82"/>
      <c r="F41" s="82"/>
    </row>
    <row r="42" spans="1:6" ht="79.2" x14ac:dyDescent="0.3">
      <c r="A42" s="10">
        <v>92557</v>
      </c>
      <c r="B42" s="11" t="s">
        <v>107</v>
      </c>
      <c r="C42" s="10" t="s">
        <v>38</v>
      </c>
      <c r="D42" s="14">
        <v>7</v>
      </c>
      <c r="E42" s="12">
        <v>834.6</v>
      </c>
      <c r="F42" s="13">
        <f>E42*D42</f>
        <v>5842.2</v>
      </c>
    </row>
    <row r="43" spans="1:6" ht="40.200000000000003" customHeight="1" x14ac:dyDescent="0.3">
      <c r="A43" s="10">
        <v>94213</v>
      </c>
      <c r="B43" s="11" t="s">
        <v>108</v>
      </c>
      <c r="C43" s="10" t="s">
        <v>33</v>
      </c>
      <c r="D43" s="14">
        <v>160</v>
      </c>
      <c r="E43" s="12">
        <v>38.53</v>
      </c>
      <c r="F43" s="13">
        <f>E43*D43</f>
        <v>6164.8</v>
      </c>
    </row>
    <row r="44" spans="1:6" x14ac:dyDescent="0.3">
      <c r="A44" s="10"/>
      <c r="B44" s="11" t="s">
        <v>94</v>
      </c>
      <c r="C44" s="10" t="s">
        <v>4</v>
      </c>
      <c r="D44" s="21">
        <v>0.05</v>
      </c>
      <c r="E44" s="27">
        <v>81803.199999999997</v>
      </c>
      <c r="F44" s="26">
        <f>E44*D44</f>
        <v>4090.16</v>
      </c>
    </row>
    <row r="45" spans="1:6" x14ac:dyDescent="0.3">
      <c r="A45" s="68" t="s">
        <v>39</v>
      </c>
      <c r="B45" s="68"/>
      <c r="C45" s="68"/>
      <c r="D45" s="68"/>
      <c r="E45" s="68"/>
      <c r="F45" s="15">
        <f>SUM(F3:F44)</f>
        <v>85893.36</v>
      </c>
    </row>
    <row r="51" ht="14.4" customHeight="1" x14ac:dyDescent="0.3"/>
  </sheetData>
  <mergeCells count="8">
    <mergeCell ref="A41:F41"/>
    <mergeCell ref="A27:F27"/>
    <mergeCell ref="A45:E45"/>
    <mergeCell ref="A17:F17"/>
    <mergeCell ref="A2:F2"/>
    <mergeCell ref="A10:F10"/>
    <mergeCell ref="A13:F13"/>
    <mergeCell ref="A22:F22"/>
  </mergeCells>
  <pageMargins left="0.511811024" right="0.511811024" top="0.78740157499999996" bottom="0.78740157499999996" header="0.31496062000000002" footer="0.31496062000000002"/>
  <pageSetup paperSize="9" scale="9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workbookViewId="0">
      <selection activeCell="A15" sqref="A15"/>
    </sheetView>
  </sheetViews>
  <sheetFormatPr defaultRowHeight="14.4" x14ac:dyDescent="0.3"/>
  <cols>
    <col min="1" max="1" width="9.77734375" bestFit="1" customWidth="1"/>
    <col min="2" max="2" width="39.5546875" customWidth="1"/>
    <col min="3" max="3" width="11.21875" customWidth="1"/>
    <col min="5" max="6" width="13.5546875" bestFit="1" customWidth="1"/>
    <col min="7" max="7" width="9" customWidth="1"/>
    <col min="8" max="8" width="24" bestFit="1" customWidth="1"/>
    <col min="9" max="9" width="11.44140625" bestFit="1" customWidth="1"/>
  </cols>
  <sheetData>
    <row r="1" spans="1:15" x14ac:dyDescent="0.3">
      <c r="A1" s="8" t="s">
        <v>28</v>
      </c>
      <c r="B1" s="8" t="s">
        <v>2</v>
      </c>
      <c r="C1" s="8" t="s">
        <v>29</v>
      </c>
      <c r="D1" s="8" t="s">
        <v>30</v>
      </c>
      <c r="E1" s="9" t="s">
        <v>29</v>
      </c>
      <c r="F1" s="9" t="s">
        <v>3</v>
      </c>
    </row>
    <row r="2" spans="1:15" x14ac:dyDescent="0.3">
      <c r="A2" s="83" t="s">
        <v>40</v>
      </c>
      <c r="B2" s="83"/>
      <c r="C2" s="83"/>
      <c r="D2" s="83"/>
      <c r="E2" s="83"/>
      <c r="F2" s="83"/>
    </row>
    <row r="3" spans="1:15" ht="26.4" x14ac:dyDescent="0.3">
      <c r="A3" s="10">
        <v>90778</v>
      </c>
      <c r="B3" s="11" t="s">
        <v>42</v>
      </c>
      <c r="C3" s="10" t="s">
        <v>31</v>
      </c>
      <c r="D3" s="12">
        <v>40</v>
      </c>
      <c r="E3" s="13">
        <v>96.2</v>
      </c>
      <c r="F3" s="13">
        <f>E3*D3</f>
        <v>3848</v>
      </c>
    </row>
    <row r="4" spans="1:15" ht="26.4" x14ac:dyDescent="0.3">
      <c r="A4" s="10">
        <v>88309</v>
      </c>
      <c r="B4" s="11" t="s">
        <v>41</v>
      </c>
      <c r="C4" s="10" t="s">
        <v>31</v>
      </c>
      <c r="D4" s="12">
        <v>80</v>
      </c>
      <c r="E4" s="26">
        <v>19.18</v>
      </c>
      <c r="F4" s="13">
        <f t="shared" ref="F4:F9" si="0">E4*D4</f>
        <v>1534.4</v>
      </c>
    </row>
    <row r="5" spans="1:15" ht="26.4" x14ac:dyDescent="0.3">
      <c r="A5" s="10">
        <v>88316</v>
      </c>
      <c r="B5" s="11" t="s">
        <v>52</v>
      </c>
      <c r="C5" s="10" t="s">
        <v>31</v>
      </c>
      <c r="D5" s="12">
        <v>80</v>
      </c>
      <c r="E5" s="26">
        <v>15.83</v>
      </c>
      <c r="F5" s="13">
        <f t="shared" si="0"/>
        <v>1266.4000000000001</v>
      </c>
    </row>
    <row r="6" spans="1:15" ht="26.4" x14ac:dyDescent="0.3">
      <c r="A6" s="10">
        <v>88252</v>
      </c>
      <c r="B6" s="11" t="s">
        <v>43</v>
      </c>
      <c r="C6" s="10" t="s">
        <v>31</v>
      </c>
      <c r="D6" s="12">
        <v>80</v>
      </c>
      <c r="E6" s="26">
        <v>16.63</v>
      </c>
      <c r="F6" s="13">
        <f t="shared" si="0"/>
        <v>1330.3999999999999</v>
      </c>
    </row>
    <row r="7" spans="1:15" ht="39.6" x14ac:dyDescent="0.3">
      <c r="A7" s="10">
        <v>88248</v>
      </c>
      <c r="B7" s="11" t="s">
        <v>141</v>
      </c>
      <c r="C7" s="10" t="s">
        <v>31</v>
      </c>
      <c r="D7" s="12">
        <v>80</v>
      </c>
      <c r="E7" s="13">
        <v>14.78</v>
      </c>
      <c r="F7" s="13">
        <f t="shared" si="0"/>
        <v>1182.3999999999999</v>
      </c>
    </row>
    <row r="8" spans="1:15" ht="26.4" x14ac:dyDescent="0.3">
      <c r="A8" s="10">
        <v>88264</v>
      </c>
      <c r="B8" s="11" t="s">
        <v>85</v>
      </c>
      <c r="C8" s="10" t="s">
        <v>31</v>
      </c>
      <c r="D8" s="21">
        <v>24</v>
      </c>
      <c r="E8" s="27">
        <v>19.579999999999998</v>
      </c>
      <c r="F8" s="13">
        <f t="shared" si="0"/>
        <v>469.91999999999996</v>
      </c>
    </row>
    <row r="9" spans="1:15" ht="26.4" x14ac:dyDescent="0.3">
      <c r="A9" s="10">
        <v>88247</v>
      </c>
      <c r="B9" s="11" t="s">
        <v>84</v>
      </c>
      <c r="C9" s="10" t="s">
        <v>31</v>
      </c>
      <c r="D9" s="21">
        <v>24</v>
      </c>
      <c r="E9" s="27">
        <v>14.86</v>
      </c>
      <c r="F9" s="13">
        <f t="shared" si="0"/>
        <v>356.64</v>
      </c>
    </row>
    <row r="10" spans="1:15" x14ac:dyDescent="0.3">
      <c r="A10" s="83" t="s">
        <v>9</v>
      </c>
      <c r="B10" s="83"/>
      <c r="C10" s="83"/>
      <c r="D10" s="83"/>
      <c r="E10" s="83"/>
      <c r="F10" s="83"/>
    </row>
    <row r="11" spans="1:15" ht="39.6" x14ac:dyDescent="0.3">
      <c r="A11" s="10">
        <v>97633</v>
      </c>
      <c r="B11" s="11" t="s">
        <v>113</v>
      </c>
      <c r="C11" s="10" t="s">
        <v>33</v>
      </c>
      <c r="D11" s="12">
        <v>20</v>
      </c>
      <c r="E11" s="13">
        <v>16.25</v>
      </c>
      <c r="F11" s="13">
        <f t="shared" ref="F11:F12" si="1">E11*D11</f>
        <v>325</v>
      </c>
    </row>
    <row r="12" spans="1:15" ht="39.6" x14ac:dyDescent="0.3">
      <c r="A12" s="39">
        <v>97622</v>
      </c>
      <c r="B12" s="40" t="s">
        <v>114</v>
      </c>
      <c r="C12" s="39" t="s">
        <v>36</v>
      </c>
      <c r="D12" s="41">
        <v>2</v>
      </c>
      <c r="E12" s="42">
        <v>41.11</v>
      </c>
      <c r="F12" s="13">
        <f t="shared" si="1"/>
        <v>82.22</v>
      </c>
    </row>
    <row r="13" spans="1:15" ht="39.6" x14ac:dyDescent="0.3">
      <c r="A13" s="10">
        <v>97641</v>
      </c>
      <c r="B13" s="11" t="s">
        <v>47</v>
      </c>
      <c r="C13" s="10" t="s">
        <v>33</v>
      </c>
      <c r="D13" s="12">
        <v>3.5</v>
      </c>
      <c r="E13" s="26">
        <v>3.52</v>
      </c>
      <c r="F13" s="26">
        <f>E13*D13</f>
        <v>12.32</v>
      </c>
      <c r="J13" s="16"/>
      <c r="K13" s="35"/>
      <c r="L13" s="16"/>
      <c r="M13" s="17"/>
      <c r="N13" s="36"/>
      <c r="O13" s="36"/>
    </row>
    <row r="14" spans="1:15" x14ac:dyDescent="0.3">
      <c r="A14" s="79" t="s">
        <v>11</v>
      </c>
      <c r="B14" s="80"/>
      <c r="C14" s="80"/>
      <c r="D14" s="80"/>
      <c r="E14" s="80"/>
      <c r="F14" s="81"/>
      <c r="J14" s="16"/>
      <c r="K14" s="35"/>
      <c r="L14" s="16"/>
      <c r="M14" s="17"/>
      <c r="N14" s="36"/>
      <c r="O14" s="36"/>
    </row>
    <row r="15" spans="1:15" ht="52.8" x14ac:dyDescent="0.3">
      <c r="A15" s="39">
        <v>36519</v>
      </c>
      <c r="B15" s="40" t="s">
        <v>123</v>
      </c>
      <c r="C15" s="39" t="s">
        <v>38</v>
      </c>
      <c r="D15" s="41">
        <v>1</v>
      </c>
      <c r="E15" s="42">
        <v>820.8</v>
      </c>
      <c r="F15" s="13">
        <f t="shared" ref="F15:F22" si="2">E15*D15</f>
        <v>820.8</v>
      </c>
      <c r="J15" s="16"/>
      <c r="K15" s="35"/>
      <c r="L15" s="16"/>
      <c r="M15" s="17"/>
      <c r="N15" s="36"/>
      <c r="O15" s="36"/>
    </row>
    <row r="16" spans="1:15" ht="52.8" x14ac:dyDescent="0.3">
      <c r="A16" s="39">
        <v>40729</v>
      </c>
      <c r="B16" s="40" t="s">
        <v>124</v>
      </c>
      <c r="C16" s="39" t="s">
        <v>38</v>
      </c>
      <c r="D16" s="41">
        <v>1</v>
      </c>
      <c r="E16" s="42">
        <v>234.36</v>
      </c>
      <c r="F16" s="13">
        <f t="shared" si="2"/>
        <v>234.36</v>
      </c>
      <c r="J16" s="16"/>
      <c r="K16" s="35"/>
      <c r="L16" s="16"/>
      <c r="M16" s="17"/>
      <c r="N16" s="36"/>
      <c r="O16" s="36"/>
    </row>
    <row r="17" spans="1:15" ht="39.6" x14ac:dyDescent="0.3">
      <c r="A17" s="39">
        <v>36796</v>
      </c>
      <c r="B17" s="40" t="s">
        <v>125</v>
      </c>
      <c r="C17" s="39" t="s">
        <v>38</v>
      </c>
      <c r="D17" s="41">
        <v>1</v>
      </c>
      <c r="E17" s="42">
        <v>195.06</v>
      </c>
      <c r="F17" s="13">
        <f t="shared" si="2"/>
        <v>195.06</v>
      </c>
      <c r="J17" s="16"/>
      <c r="K17" s="35"/>
      <c r="L17" s="16"/>
      <c r="M17" s="17"/>
      <c r="N17" s="36"/>
      <c r="O17" s="36"/>
    </row>
    <row r="18" spans="1:15" ht="26.4" x14ac:dyDescent="0.3">
      <c r="A18" s="39">
        <v>10431</v>
      </c>
      <c r="B18" s="40" t="s">
        <v>126</v>
      </c>
      <c r="C18" s="39" t="s">
        <v>38</v>
      </c>
      <c r="D18" s="41">
        <v>1</v>
      </c>
      <c r="E18" s="42">
        <v>191.57</v>
      </c>
      <c r="F18" s="13">
        <f t="shared" si="2"/>
        <v>191.57</v>
      </c>
      <c r="J18" s="16"/>
      <c r="K18" s="35"/>
      <c r="L18" s="16"/>
      <c r="M18" s="17"/>
      <c r="N18" s="36"/>
      <c r="O18" s="36"/>
    </row>
    <row r="19" spans="1:15" ht="26.4" x14ac:dyDescent="0.3">
      <c r="A19" s="39">
        <v>6149</v>
      </c>
      <c r="B19" s="40" t="s">
        <v>135</v>
      </c>
      <c r="C19" s="39" t="s">
        <v>38</v>
      </c>
      <c r="D19" s="41">
        <v>1</v>
      </c>
      <c r="E19" s="42">
        <v>13.53</v>
      </c>
      <c r="F19" s="13">
        <f t="shared" si="2"/>
        <v>13.53</v>
      </c>
      <c r="J19" s="16"/>
      <c r="K19" s="35"/>
      <c r="L19" s="16"/>
      <c r="M19" s="17"/>
      <c r="N19" s="36"/>
      <c r="O19" s="36"/>
    </row>
    <row r="20" spans="1:15" ht="26.4" x14ac:dyDescent="0.3">
      <c r="A20" s="39">
        <v>11684</v>
      </c>
      <c r="B20" s="40" t="s">
        <v>136</v>
      </c>
      <c r="C20" s="39" t="s">
        <v>38</v>
      </c>
      <c r="D20" s="41">
        <v>1</v>
      </c>
      <c r="E20" s="42">
        <v>41.16</v>
      </c>
      <c r="F20" s="13">
        <f t="shared" si="2"/>
        <v>41.16</v>
      </c>
      <c r="J20" s="16"/>
      <c r="K20" s="35"/>
      <c r="L20" s="16"/>
      <c r="M20" s="17"/>
      <c r="N20" s="36"/>
      <c r="O20" s="36"/>
    </row>
    <row r="21" spans="1:15" ht="26.4" x14ac:dyDescent="0.3">
      <c r="A21" s="39">
        <v>39961</v>
      </c>
      <c r="B21" s="40" t="s">
        <v>132</v>
      </c>
      <c r="C21" s="39" t="s">
        <v>133</v>
      </c>
      <c r="D21" s="41">
        <v>4</v>
      </c>
      <c r="E21" s="42">
        <v>11.04</v>
      </c>
      <c r="F21" s="13">
        <f t="shared" si="2"/>
        <v>44.16</v>
      </c>
      <c r="J21" s="16"/>
      <c r="K21" s="35"/>
      <c r="L21" s="16"/>
      <c r="M21" s="17"/>
      <c r="N21" s="36"/>
      <c r="O21" s="36"/>
    </row>
    <row r="22" spans="1:15" ht="26.4" x14ac:dyDescent="0.3">
      <c r="A22" s="39">
        <v>3148</v>
      </c>
      <c r="B22" s="40" t="s">
        <v>131</v>
      </c>
      <c r="C22" s="39" t="s">
        <v>38</v>
      </c>
      <c r="D22" s="41">
        <v>2</v>
      </c>
      <c r="E22" s="42">
        <v>9.58</v>
      </c>
      <c r="F22" s="13">
        <f t="shared" si="2"/>
        <v>19.16</v>
      </c>
      <c r="J22" s="16"/>
      <c r="K22" s="35"/>
      <c r="L22" s="16"/>
      <c r="M22" s="17"/>
      <c r="N22" s="36"/>
      <c r="O22" s="36"/>
    </row>
    <row r="23" spans="1:15" x14ac:dyDescent="0.3">
      <c r="A23" s="83" t="s">
        <v>13</v>
      </c>
      <c r="B23" s="83"/>
      <c r="C23" s="83"/>
      <c r="D23" s="83"/>
      <c r="E23" s="83"/>
      <c r="F23" s="83"/>
    </row>
    <row r="24" spans="1:15" ht="105.6" x14ac:dyDescent="0.3">
      <c r="A24" s="39">
        <v>87527</v>
      </c>
      <c r="B24" s="40" t="s">
        <v>115</v>
      </c>
      <c r="C24" s="39" t="s">
        <v>33</v>
      </c>
      <c r="D24" s="41">
        <v>20</v>
      </c>
      <c r="E24" s="42">
        <v>29.45</v>
      </c>
      <c r="F24" s="13">
        <f t="shared" ref="F24:F26" si="3">E24*D24</f>
        <v>589</v>
      </c>
    </row>
    <row r="25" spans="1:15" ht="39.6" x14ac:dyDescent="0.3">
      <c r="A25" s="10" t="s">
        <v>57</v>
      </c>
      <c r="B25" s="11" t="s">
        <v>56</v>
      </c>
      <c r="C25" s="10" t="s">
        <v>33</v>
      </c>
      <c r="D25" s="12">
        <v>20</v>
      </c>
      <c r="E25" s="26">
        <v>53.6</v>
      </c>
      <c r="F25" s="13">
        <f t="shared" ref="F25" si="4">E25*D25</f>
        <v>1072</v>
      </c>
    </row>
    <row r="26" spans="1:15" ht="79.2" x14ac:dyDescent="0.3">
      <c r="A26" s="39">
        <v>87273</v>
      </c>
      <c r="B26" s="40" t="s">
        <v>116</v>
      </c>
      <c r="C26" s="39" t="s">
        <v>33</v>
      </c>
      <c r="D26" s="41">
        <v>20</v>
      </c>
      <c r="E26" s="42">
        <v>52.26</v>
      </c>
      <c r="F26" s="13">
        <f t="shared" si="3"/>
        <v>1045.2</v>
      </c>
    </row>
    <row r="27" spans="1:15" x14ac:dyDescent="0.3">
      <c r="A27" s="83" t="s">
        <v>64</v>
      </c>
      <c r="B27" s="83"/>
      <c r="C27" s="83"/>
      <c r="D27" s="83"/>
      <c r="E27" s="83"/>
      <c r="F27" s="83"/>
    </row>
    <row r="28" spans="1:15" ht="26.4" x14ac:dyDescent="0.3">
      <c r="A28" s="10">
        <v>96113</v>
      </c>
      <c r="B28" s="11" t="s">
        <v>61</v>
      </c>
      <c r="C28" s="10" t="s">
        <v>33</v>
      </c>
      <c r="D28" s="12">
        <v>3.5</v>
      </c>
      <c r="E28" s="26">
        <v>34.19</v>
      </c>
      <c r="F28" s="26">
        <f t="shared" ref="F28:F31" si="5">E28*D28</f>
        <v>119.66499999999999</v>
      </c>
    </row>
    <row r="29" spans="1:15" ht="39.6" x14ac:dyDescent="0.3">
      <c r="A29" s="39">
        <v>88496</v>
      </c>
      <c r="B29" s="40" t="s">
        <v>119</v>
      </c>
      <c r="C29" s="39" t="s">
        <v>33</v>
      </c>
      <c r="D29" s="41">
        <v>3.5</v>
      </c>
      <c r="E29" s="42">
        <v>20.78</v>
      </c>
      <c r="F29" s="13">
        <f t="shared" si="5"/>
        <v>72.73</v>
      </c>
    </row>
    <row r="30" spans="1:15" ht="26.4" x14ac:dyDescent="0.3">
      <c r="A30" s="39">
        <v>88482</v>
      </c>
      <c r="B30" s="40" t="s">
        <v>120</v>
      </c>
      <c r="C30" s="39" t="s">
        <v>33</v>
      </c>
      <c r="D30" s="41">
        <v>3.5</v>
      </c>
      <c r="E30" s="42">
        <v>2.5499999999999998</v>
      </c>
      <c r="F30" s="13">
        <f t="shared" si="5"/>
        <v>8.9249999999999989</v>
      </c>
    </row>
    <row r="31" spans="1:15" ht="39.6" x14ac:dyDescent="0.3">
      <c r="A31" s="39">
        <v>88492</v>
      </c>
      <c r="B31" s="40" t="s">
        <v>121</v>
      </c>
      <c r="C31" s="39" t="s">
        <v>33</v>
      </c>
      <c r="D31" s="41">
        <v>3.5</v>
      </c>
      <c r="E31" s="42">
        <v>8.61</v>
      </c>
      <c r="F31" s="13">
        <f t="shared" si="5"/>
        <v>30.134999999999998</v>
      </c>
    </row>
    <row r="32" spans="1:15" x14ac:dyDescent="0.3">
      <c r="A32" s="83" t="s">
        <v>68</v>
      </c>
      <c r="B32" s="83"/>
      <c r="C32" s="83"/>
      <c r="D32" s="83"/>
      <c r="E32" s="83"/>
      <c r="F32" s="83"/>
    </row>
    <row r="33" spans="1:6" ht="66" x14ac:dyDescent="0.3">
      <c r="A33" s="39">
        <v>87263</v>
      </c>
      <c r="B33" s="40" t="s">
        <v>122</v>
      </c>
      <c r="C33" s="39" t="s">
        <v>33</v>
      </c>
      <c r="D33" s="41">
        <v>3.5</v>
      </c>
      <c r="E33" s="42">
        <v>80.709999999999994</v>
      </c>
      <c r="F33" s="13">
        <f t="shared" ref="F33" si="6">E33*D33</f>
        <v>282.48499999999996</v>
      </c>
    </row>
    <row r="34" spans="1:6" x14ac:dyDescent="0.3">
      <c r="A34" s="82" t="s">
        <v>74</v>
      </c>
      <c r="B34" s="82"/>
      <c r="C34" s="82"/>
      <c r="D34" s="82"/>
      <c r="E34" s="82"/>
      <c r="F34" s="82"/>
    </row>
    <row r="35" spans="1:6" s="43" customFormat="1" ht="39.6" x14ac:dyDescent="0.3">
      <c r="A35" s="10">
        <v>38064</v>
      </c>
      <c r="B35" s="11" t="s">
        <v>144</v>
      </c>
      <c r="C35" s="10" t="s">
        <v>49</v>
      </c>
      <c r="D35" s="10">
        <v>1</v>
      </c>
      <c r="E35" s="10">
        <v>16.940000000000001</v>
      </c>
      <c r="F35" s="10">
        <f>E35*D35</f>
        <v>16.940000000000001</v>
      </c>
    </row>
    <row r="36" spans="1:6" ht="26.4" x14ac:dyDescent="0.3">
      <c r="A36" s="10">
        <v>20111</v>
      </c>
      <c r="B36" s="11" t="s">
        <v>75</v>
      </c>
      <c r="C36" s="10" t="s">
        <v>49</v>
      </c>
      <c r="D36" s="21">
        <v>2</v>
      </c>
      <c r="E36" s="27">
        <v>7.14</v>
      </c>
      <c r="F36" s="27">
        <f>E36*D36</f>
        <v>14.28</v>
      </c>
    </row>
    <row r="37" spans="1:6" ht="26.4" x14ac:dyDescent="0.3">
      <c r="A37" s="10">
        <v>39385</v>
      </c>
      <c r="B37" s="11" t="s">
        <v>87</v>
      </c>
      <c r="C37" s="10" t="s">
        <v>49</v>
      </c>
      <c r="D37" s="21">
        <v>2</v>
      </c>
      <c r="E37" s="27">
        <v>70.33</v>
      </c>
      <c r="F37" s="26">
        <f t="shared" ref="F37" si="7">E37*D37</f>
        <v>140.66</v>
      </c>
    </row>
    <row r="38" spans="1:6" x14ac:dyDescent="0.3">
      <c r="A38" s="82" t="s">
        <v>142</v>
      </c>
      <c r="B38" s="82"/>
      <c r="C38" s="82"/>
      <c r="D38" s="82"/>
      <c r="E38" s="82"/>
      <c r="F38" s="82"/>
    </row>
    <row r="39" spans="1:6" ht="39.6" x14ac:dyDescent="0.3">
      <c r="A39" s="39" t="s">
        <v>117</v>
      </c>
      <c r="B39" s="40" t="s">
        <v>118</v>
      </c>
      <c r="C39" s="39" t="s">
        <v>33</v>
      </c>
      <c r="D39" s="41">
        <v>5</v>
      </c>
      <c r="E39" s="42">
        <v>22.22</v>
      </c>
      <c r="F39" s="13">
        <f t="shared" ref="F39:F40" si="8">E39*D39</f>
        <v>111.1</v>
      </c>
    </row>
    <row r="40" spans="1:6" ht="92.4" x14ac:dyDescent="0.3">
      <c r="A40" s="39">
        <v>39493</v>
      </c>
      <c r="B40" s="40" t="s">
        <v>137</v>
      </c>
      <c r="C40" s="39" t="s">
        <v>138</v>
      </c>
      <c r="D40" s="41">
        <v>1</v>
      </c>
      <c r="E40" s="42">
        <v>489.83</v>
      </c>
      <c r="F40" s="13">
        <f t="shared" si="8"/>
        <v>489.83</v>
      </c>
    </row>
    <row r="41" spans="1:6" x14ac:dyDescent="0.3">
      <c r="A41" s="76" t="s">
        <v>12</v>
      </c>
      <c r="B41" s="77"/>
      <c r="C41" s="77"/>
      <c r="D41" s="77"/>
      <c r="E41" s="77"/>
      <c r="F41" s="78"/>
    </row>
    <row r="42" spans="1:6" ht="26.4" x14ac:dyDescent="0.3">
      <c r="A42" s="39">
        <v>37401</v>
      </c>
      <c r="B42" s="40" t="s">
        <v>128</v>
      </c>
      <c r="C42" s="39" t="s">
        <v>38</v>
      </c>
      <c r="D42" s="41">
        <v>1</v>
      </c>
      <c r="E42" s="42">
        <v>31.13</v>
      </c>
      <c r="F42" s="13">
        <f t="shared" ref="F42:F47" si="9">E42*D42</f>
        <v>31.13</v>
      </c>
    </row>
    <row r="43" spans="1:6" ht="26.4" x14ac:dyDescent="0.3">
      <c r="A43" s="39">
        <v>11703</v>
      </c>
      <c r="B43" s="40" t="s">
        <v>129</v>
      </c>
      <c r="C43" s="39" t="s">
        <v>38</v>
      </c>
      <c r="D43" s="41">
        <v>1</v>
      </c>
      <c r="E43" s="42">
        <v>40.11</v>
      </c>
      <c r="F43" s="13">
        <f t="shared" si="9"/>
        <v>40.11</v>
      </c>
    </row>
    <row r="44" spans="1:6" ht="39.6" x14ac:dyDescent="0.3">
      <c r="A44" s="39">
        <v>11758</v>
      </c>
      <c r="B44" s="40" t="s">
        <v>130</v>
      </c>
      <c r="C44" s="39" t="s">
        <v>38</v>
      </c>
      <c r="D44" s="41">
        <v>1</v>
      </c>
      <c r="E44" s="42">
        <v>29.9</v>
      </c>
      <c r="F44" s="13">
        <f t="shared" si="9"/>
        <v>29.9</v>
      </c>
    </row>
    <row r="45" spans="1:6" ht="26.4" x14ac:dyDescent="0.3">
      <c r="A45" s="39" t="s">
        <v>139</v>
      </c>
      <c r="B45" s="40" t="s">
        <v>140</v>
      </c>
      <c r="C45" s="39" t="s">
        <v>33</v>
      </c>
      <c r="D45" s="41">
        <v>1</v>
      </c>
      <c r="E45" s="42">
        <v>336.52</v>
      </c>
      <c r="F45" s="13">
        <f t="shared" si="9"/>
        <v>336.52</v>
      </c>
    </row>
    <row r="46" spans="1:6" ht="39.6" x14ac:dyDescent="0.3">
      <c r="A46" s="39">
        <v>36081</v>
      </c>
      <c r="B46" s="40" t="s">
        <v>143</v>
      </c>
      <c r="C46" s="39" t="s">
        <v>38</v>
      </c>
      <c r="D46" s="41">
        <v>2</v>
      </c>
      <c r="E46" s="42">
        <v>198.31</v>
      </c>
      <c r="F46" s="13">
        <f t="shared" si="9"/>
        <v>396.62</v>
      </c>
    </row>
    <row r="47" spans="1:6" ht="39.6" x14ac:dyDescent="0.3">
      <c r="A47" s="39">
        <v>36211</v>
      </c>
      <c r="B47" s="40" t="s">
        <v>127</v>
      </c>
      <c r="C47" s="39" t="s">
        <v>38</v>
      </c>
      <c r="D47" s="41">
        <v>2</v>
      </c>
      <c r="E47" s="42">
        <v>437.97</v>
      </c>
      <c r="F47" s="13">
        <f t="shared" si="9"/>
        <v>875.94</v>
      </c>
    </row>
    <row r="48" spans="1:6" x14ac:dyDescent="0.3">
      <c r="A48" s="10"/>
      <c r="B48" s="11"/>
      <c r="C48" s="10"/>
      <c r="D48" s="21"/>
      <c r="E48" s="27"/>
      <c r="F48" s="26"/>
    </row>
    <row r="49" spans="1:6" x14ac:dyDescent="0.3">
      <c r="A49" s="82" t="s">
        <v>18</v>
      </c>
      <c r="B49" s="82"/>
      <c r="C49" s="82"/>
      <c r="D49" s="82"/>
      <c r="E49" s="82"/>
      <c r="F49" s="82"/>
    </row>
    <row r="50" spans="1:6" ht="26.4" x14ac:dyDescent="0.3">
      <c r="A50" s="10">
        <v>72897</v>
      </c>
      <c r="B50" s="11" t="s">
        <v>92</v>
      </c>
      <c r="C50" s="10" t="s">
        <v>36</v>
      </c>
      <c r="D50" s="12">
        <v>6</v>
      </c>
      <c r="E50" s="13">
        <v>20.23</v>
      </c>
      <c r="F50" s="13">
        <f t="shared" ref="F50:F52" si="10">E50*D50</f>
        <v>121.38</v>
      </c>
    </row>
    <row r="51" spans="1:6" ht="39.6" x14ac:dyDescent="0.3">
      <c r="A51" s="10">
        <v>72900</v>
      </c>
      <c r="B51" s="11" t="s">
        <v>93</v>
      </c>
      <c r="C51" s="10" t="s">
        <v>36</v>
      </c>
      <c r="D51" s="12">
        <v>6</v>
      </c>
      <c r="E51" s="13">
        <v>5.75</v>
      </c>
      <c r="F51" s="13">
        <f t="shared" si="10"/>
        <v>34.5</v>
      </c>
    </row>
    <row r="52" spans="1:6" ht="26.4" x14ac:dyDescent="0.3">
      <c r="A52" s="10">
        <v>37526</v>
      </c>
      <c r="B52" s="11" t="s">
        <v>134</v>
      </c>
      <c r="C52" s="10" t="s">
        <v>38</v>
      </c>
      <c r="D52" s="12">
        <v>50</v>
      </c>
      <c r="E52" s="13">
        <v>2.44</v>
      </c>
      <c r="F52" s="13">
        <f t="shared" si="10"/>
        <v>122</v>
      </c>
    </row>
    <row r="53" spans="1:6" x14ac:dyDescent="0.3">
      <c r="A53" s="68" t="s">
        <v>39</v>
      </c>
      <c r="B53" s="68"/>
      <c r="C53" s="68"/>
      <c r="D53" s="68"/>
      <c r="E53" s="68"/>
      <c r="F53" s="15">
        <f>SUM(F3:F52)</f>
        <v>17948.549999999996</v>
      </c>
    </row>
    <row r="54" spans="1:6" ht="13.8" customHeight="1" x14ac:dyDescent="0.3"/>
  </sheetData>
  <mergeCells count="11">
    <mergeCell ref="A53:E53"/>
    <mergeCell ref="A38:F38"/>
    <mergeCell ref="A41:F41"/>
    <mergeCell ref="A27:F27"/>
    <mergeCell ref="A14:F14"/>
    <mergeCell ref="A49:F49"/>
    <mergeCell ref="A2:F2"/>
    <mergeCell ref="A10:F10"/>
    <mergeCell ref="A23:F23"/>
    <mergeCell ref="A32:F32"/>
    <mergeCell ref="A34:F34"/>
  </mergeCells>
  <pageMargins left="0.511811024" right="0.511811024" top="0.78740157499999996" bottom="0.78740157499999996" header="0.31496062000000002" footer="0.31496062000000002"/>
  <pageSetup paperSize="9" scale="95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A26" sqref="A26"/>
    </sheetView>
  </sheetViews>
  <sheetFormatPr defaultRowHeight="14.4" x14ac:dyDescent="0.3"/>
  <cols>
    <col min="2" max="2" width="24.21875" bestFit="1" customWidth="1"/>
    <col min="3" max="3" width="10" bestFit="1" customWidth="1"/>
  </cols>
  <sheetData>
    <row r="2" spans="2:3" x14ac:dyDescent="0.3">
      <c r="B2" s="7" t="s">
        <v>145</v>
      </c>
      <c r="C2" s="7" t="s">
        <v>146</v>
      </c>
    </row>
    <row r="3" spans="2:3" x14ac:dyDescent="0.3">
      <c r="B3" s="3" t="s">
        <v>147</v>
      </c>
      <c r="C3" s="3">
        <v>4.03</v>
      </c>
    </row>
    <row r="4" spans="2:3" x14ac:dyDescent="0.3">
      <c r="B4" s="3" t="s">
        <v>148</v>
      </c>
      <c r="C4" s="3">
        <v>0.65</v>
      </c>
    </row>
    <row r="5" spans="2:3" x14ac:dyDescent="0.3">
      <c r="B5" s="3" t="s">
        <v>149</v>
      </c>
      <c r="C5" s="3">
        <v>1.33</v>
      </c>
    </row>
    <row r="6" spans="2:3" x14ac:dyDescent="0.3">
      <c r="B6" s="3" t="s">
        <v>150</v>
      </c>
      <c r="C6" s="3">
        <v>1.52</v>
      </c>
    </row>
    <row r="7" spans="2:3" x14ac:dyDescent="0.3">
      <c r="B7" s="3" t="s">
        <v>151</v>
      </c>
      <c r="C7" s="3">
        <v>8</v>
      </c>
    </row>
    <row r="8" spans="2:3" x14ac:dyDescent="0.3">
      <c r="B8" s="3" t="s">
        <v>152</v>
      </c>
      <c r="C8" s="3">
        <v>0.65</v>
      </c>
    </row>
    <row r="9" spans="2:3" x14ac:dyDescent="0.3">
      <c r="B9" s="3" t="s">
        <v>153</v>
      </c>
      <c r="C9" s="3">
        <v>3</v>
      </c>
    </row>
    <row r="10" spans="2:3" x14ac:dyDescent="0.3">
      <c r="B10" s="3" t="s">
        <v>154</v>
      </c>
      <c r="C10" s="3">
        <v>4</v>
      </c>
    </row>
    <row r="11" spans="2:3" x14ac:dyDescent="0.3">
      <c r="B11" s="3" t="s">
        <v>155</v>
      </c>
      <c r="C11" s="3">
        <v>4.5</v>
      </c>
    </row>
    <row r="12" spans="2:3" x14ac:dyDescent="0.3">
      <c r="B12" s="57" t="s">
        <v>156</v>
      </c>
      <c r="C12" s="57">
        <v>32.31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CFF</vt:lpstr>
      <vt:lpstr>Auditório - Composição</vt:lpstr>
      <vt:lpstr>Fachada - Composição</vt:lpstr>
      <vt:lpstr>Estacionamento - Composição</vt:lpstr>
      <vt:lpstr>WC PNE - Composição</vt:lpstr>
      <vt:lpstr>BDI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2018-10-23T21:02:33Z</cp:lastPrinted>
  <dcterms:created xsi:type="dcterms:W3CDTF">2018-10-04T22:14:06Z</dcterms:created>
  <dcterms:modified xsi:type="dcterms:W3CDTF">2018-11-01T13:40:42Z</dcterms:modified>
</cp:coreProperties>
</file>